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check List\"/>
    </mc:Choice>
  </mc:AlternateContent>
  <xr:revisionPtr revIDLastSave="0" documentId="8_{9577513C-9AF5-49D1-97CC-61A3E184738E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BtF 1, 4-5 oct 2021" sheetId="9" r:id="rId1"/>
    <sheet name="BtF 2" sheetId="12" r:id="rId2"/>
    <sheet name="checklist" sheetId="11" r:id="rId3"/>
  </sheets>
  <definedNames>
    <definedName name="_xlnm.Print_Area" localSheetId="0">'BtF 1, 4-5 oct 2021'!$B$1:$I$71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9" l="1"/>
  <c r="F64" i="9" s="1"/>
  <c r="E73" i="9"/>
  <c r="Q73" i="9"/>
  <c r="R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AL73" i="9"/>
  <c r="AM73" i="9"/>
  <c r="AN73" i="9"/>
  <c r="AO73" i="9"/>
  <c r="AP73" i="9"/>
  <c r="AQ73" i="9"/>
  <c r="AR73" i="9"/>
  <c r="AS73" i="9"/>
  <c r="AT73" i="9"/>
  <c r="AU73" i="9"/>
  <c r="AV73" i="9"/>
  <c r="AW73" i="9"/>
  <c r="AX73" i="9"/>
  <c r="AY73" i="9"/>
  <c r="AZ73" i="9"/>
  <c r="BA73" i="9"/>
  <c r="BB73" i="9"/>
  <c r="BC73" i="9"/>
  <c r="BD73" i="9"/>
  <c r="BE73" i="9"/>
  <c r="BF73" i="9"/>
  <c r="BG73" i="9"/>
  <c r="BH73" i="9"/>
  <c r="BI73" i="9"/>
  <c r="BJ73" i="9"/>
  <c r="BK73" i="9"/>
  <c r="BL73" i="9"/>
  <c r="BM73" i="9"/>
  <c r="BN73" i="9"/>
  <c r="BO73" i="9"/>
  <c r="H73" i="9"/>
  <c r="I73" i="9"/>
  <c r="J73" i="9"/>
  <c r="K73" i="9"/>
  <c r="L73" i="9"/>
  <c r="M73" i="9"/>
  <c r="N73" i="9"/>
  <c r="O73" i="9"/>
  <c r="P73" i="9"/>
  <c r="G73" i="9"/>
  <c r="BO78" i="9"/>
  <c r="BN78" i="9"/>
  <c r="BM78" i="9"/>
  <c r="BL78" i="9"/>
  <c r="BK78" i="9"/>
  <c r="BJ78" i="9"/>
  <c r="BI78" i="9"/>
  <c r="BH78" i="9"/>
  <c r="BG78" i="9"/>
  <c r="BF78" i="9"/>
  <c r="BE78" i="9"/>
  <c r="BD78" i="9"/>
  <c r="BC78" i="9"/>
  <c r="BB78" i="9"/>
  <c r="BA78" i="9"/>
  <c r="AZ78" i="9"/>
  <c r="AY78" i="9"/>
  <c r="AX78" i="9"/>
  <c r="AW78" i="9"/>
  <c r="AV78" i="9"/>
  <c r="AU78" i="9"/>
  <c r="AT78" i="9"/>
  <c r="AS78" i="9"/>
  <c r="AR78" i="9"/>
  <c r="AQ78" i="9"/>
  <c r="AP78" i="9"/>
  <c r="AO78" i="9"/>
  <c r="AN78" i="9"/>
  <c r="AM78" i="9"/>
  <c r="AL78" i="9"/>
  <c r="AK78" i="9"/>
  <c r="AJ78" i="9"/>
  <c r="AI78" i="9"/>
  <c r="AH78" i="9"/>
  <c r="AG78" i="9"/>
  <c r="AF78" i="9"/>
  <c r="AE78" i="9"/>
  <c r="AD78" i="9"/>
  <c r="AC78" i="9"/>
  <c r="AB78" i="9"/>
  <c r="AA78" i="9"/>
  <c r="Z78" i="9"/>
  <c r="Y78" i="9"/>
  <c r="X78" i="9"/>
  <c r="W78" i="9"/>
  <c r="V78" i="9"/>
  <c r="U78" i="9"/>
  <c r="T78" i="9"/>
  <c r="S78" i="9"/>
  <c r="R78" i="9"/>
  <c r="Q78" i="9"/>
  <c r="P78" i="9"/>
  <c r="O78" i="9"/>
  <c r="N78" i="9"/>
  <c r="M78" i="9"/>
  <c r="L78" i="9"/>
  <c r="K78" i="9"/>
  <c r="J78" i="9"/>
  <c r="I78" i="9"/>
  <c r="H78" i="9"/>
  <c r="G78" i="9"/>
  <c r="Q119" i="12"/>
  <c r="P119" i="12"/>
  <c r="O119" i="12"/>
  <c r="N119" i="12"/>
  <c r="M119" i="12"/>
  <c r="L119" i="12"/>
  <c r="K119" i="12"/>
  <c r="J119" i="12"/>
  <c r="I119" i="12"/>
  <c r="H119" i="12"/>
  <c r="G119" i="12"/>
  <c r="E119" i="12"/>
  <c r="F102" i="12" s="1"/>
  <c r="B115" i="12"/>
  <c r="B114" i="12"/>
  <c r="Q113" i="12"/>
  <c r="P113" i="12"/>
  <c r="O113" i="12"/>
  <c r="N113" i="12"/>
  <c r="M113" i="12"/>
  <c r="L113" i="12"/>
  <c r="K113" i="12"/>
  <c r="J113" i="12"/>
  <c r="I113" i="12"/>
  <c r="H113" i="12"/>
  <c r="G113" i="12"/>
  <c r="E113" i="12"/>
  <c r="F111" i="12"/>
  <c r="F110" i="12"/>
  <c r="F109" i="12"/>
  <c r="F107" i="12"/>
  <c r="F103" i="12"/>
  <c r="F101" i="12"/>
  <c r="F98" i="12"/>
  <c r="F97" i="12"/>
  <c r="F96" i="12"/>
  <c r="F95" i="12"/>
  <c r="F94" i="12"/>
  <c r="F93" i="12"/>
  <c r="F92" i="12"/>
  <c r="F91" i="12"/>
  <c r="F90" i="12"/>
  <c r="F89" i="12"/>
  <c r="F87" i="12"/>
  <c r="F86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0" i="12"/>
  <c r="F68" i="12"/>
  <c r="F67" i="12"/>
  <c r="F65" i="12"/>
  <c r="F64" i="12"/>
  <c r="F63" i="12"/>
  <c r="F62" i="12"/>
  <c r="F61" i="12"/>
  <c r="F59" i="12"/>
  <c r="F58" i="12"/>
  <c r="F56" i="12"/>
  <c r="F55" i="12"/>
  <c r="F53" i="12"/>
  <c r="F52" i="12"/>
  <c r="F51" i="12"/>
  <c r="F49" i="12"/>
  <c r="F48" i="12"/>
  <c r="F47" i="12"/>
  <c r="F46" i="12"/>
  <c r="F45" i="12"/>
  <c r="F44" i="12"/>
  <c r="F43" i="12"/>
  <c r="F42" i="12"/>
  <c r="F41" i="12"/>
  <c r="F40" i="12"/>
  <c r="F38" i="12"/>
  <c r="F37" i="12"/>
  <c r="F36" i="12"/>
  <c r="F33" i="12"/>
  <c r="F31" i="12"/>
  <c r="F29" i="12"/>
  <c r="F27" i="12"/>
  <c r="F26" i="12"/>
  <c r="F24" i="12"/>
  <c r="F23" i="12"/>
  <c r="F22" i="12"/>
  <c r="F20" i="12"/>
  <c r="F19" i="12"/>
  <c r="F17" i="12"/>
  <c r="F16" i="12"/>
  <c r="F15" i="12"/>
  <c r="F14" i="12"/>
  <c r="F12" i="12"/>
  <c r="F11" i="12"/>
  <c r="F10" i="12"/>
  <c r="F9" i="12"/>
  <c r="F7" i="12"/>
  <c r="F104" i="12" l="1"/>
  <c r="F105" i="12"/>
  <c r="F106" i="12"/>
  <c r="F108" i="12"/>
  <c r="F119" i="12" s="1"/>
  <c r="F112" i="12"/>
  <c r="F113" i="12"/>
  <c r="F99" i="12"/>
  <c r="F100" i="12"/>
  <c r="F70" i="9"/>
  <c r="F71" i="9"/>
  <c r="F68" i="9"/>
  <c r="F55" i="9"/>
  <c r="F53" i="9"/>
  <c r="F54" i="9"/>
  <c r="F61" i="9"/>
  <c r="F23" i="9"/>
  <c r="F12" i="9"/>
  <c r="F73" i="9"/>
  <c r="F66" i="9"/>
  <c r="F35" i="9"/>
  <c r="F48" i="9"/>
  <c r="F15" i="9"/>
  <c r="F62" i="9"/>
  <c r="F20" i="9"/>
  <c r="F29" i="9"/>
  <c r="F42" i="9"/>
  <c r="F6" i="9"/>
  <c r="F10" i="9"/>
  <c r="F16" i="9"/>
  <c r="F24" i="9"/>
  <c r="F30" i="9"/>
  <c r="F36" i="9"/>
  <c r="F39" i="9"/>
  <c r="F43" i="9"/>
  <c r="F49" i="9"/>
  <c r="F52" i="9"/>
  <c r="F58" i="9"/>
  <c r="F8" i="9"/>
  <c r="F13" i="9"/>
  <c r="F18" i="9"/>
  <c r="F25" i="9"/>
  <c r="F34" i="9"/>
  <c r="F40" i="9"/>
  <c r="F45" i="9"/>
  <c r="F59" i="9"/>
  <c r="F63" i="9"/>
  <c r="F9" i="9"/>
  <c r="F14" i="9"/>
  <c r="F19" i="9"/>
  <c r="F22" i="9"/>
  <c r="F26" i="9"/>
  <c r="F32" i="9"/>
  <c r="F33" i="9"/>
  <c r="F37" i="9"/>
  <c r="F46" i="9"/>
  <c r="F50" i="9"/>
  <c r="F60" i="9"/>
  <c r="F69" i="9"/>
  <c r="F78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B62" authorId="0" shapeId="0" xr:uid="{CDFC399B-81FB-2A4D-AFE5-0CD6F68B4E66}">
      <text>
        <r>
          <rPr>
            <b/>
            <sz val="10"/>
            <color rgb="FF000000"/>
            <rFont val="Tahoma"/>
            <family val="2"/>
          </rPr>
          <t>jane publikuar nga ekzekutivi, nderkohe, prandaj KB ka ne web vetem lidhjet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ERDIS</author>
  </authors>
  <commentList>
    <comment ref="G10" authorId="0" shapeId="0" xr:uid="{28257AF0-B4AE-E54B-80F3-18BFB898A8C4}">
      <text>
        <r>
          <rPr>
            <b/>
            <sz val="9"/>
            <color rgb="FF000000"/>
            <rFont val="Tahoma"/>
            <family val="2"/>
          </rPr>
          <t>ERDIS: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nuk jane te ushtrimi</t>
        </r>
      </text>
    </comment>
    <comment ref="G11" authorId="0" shapeId="0" xr:uid="{6785838B-0718-3F47-86F1-60500CF5BF4C}">
      <text>
        <r>
          <rPr>
            <b/>
            <sz val="9"/>
            <color rgb="FF000000"/>
            <rFont val="Tahoma"/>
            <family val="2"/>
          </rPr>
          <t>ERDIS: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Nuk kishte te dhena per sekretarin</t>
        </r>
      </text>
    </comment>
    <comment ref="G86" authorId="0" shapeId="0" xr:uid="{C68550BC-97D9-0C46-84A9-9D3ACB9E2E57}">
      <text>
        <r>
          <rPr>
            <b/>
            <sz val="9"/>
            <color rgb="FF000000"/>
            <rFont val="Tahoma"/>
            <family val="2"/>
          </rPr>
          <t>ERDIS: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ekziston udhezuesi I Usaid</t>
        </r>
      </text>
    </comment>
  </commentList>
</comments>
</file>

<file path=xl/sharedStrings.xml><?xml version="1.0" encoding="utf-8"?>
<sst xmlns="http://schemas.openxmlformats.org/spreadsheetml/2006/main" count="402" uniqueCount="300">
  <si>
    <t>Nr.</t>
  </si>
  <si>
    <t>KATEGORIA</t>
  </si>
  <si>
    <t>ELEMENTET</t>
  </si>
  <si>
    <t>N/kategoria</t>
  </si>
  <si>
    <t>KESHILLI, KESHILLTARET</t>
  </si>
  <si>
    <t>Kush jemi ne</t>
  </si>
  <si>
    <t>Komisionet (emërtesa, përbërja, funksionet, kryetari, kontaktet, etj)</t>
  </si>
  <si>
    <t>Sekretari, punonjësit e sekretariatit (emri, CV, gjinia, kontaktet)</t>
  </si>
  <si>
    <t>Të dhënat e zgjedhjeve vendore</t>
  </si>
  <si>
    <t>Plani vjetor i vendimmarrjes</t>
  </si>
  <si>
    <t>Transparenca</t>
  </si>
  <si>
    <t>Programi i Transparences së KB</t>
  </si>
  <si>
    <t>Pagesat dhe shpërblimet e këshilltarëve</t>
  </si>
  <si>
    <t>Anëtarësimet e KB në organizata dhe shoqata</t>
  </si>
  <si>
    <t>Partneritete, Projekte</t>
  </si>
  <si>
    <t>Nismat advokuese, lobuese dhe monitoruese nga SHC, ndaj KB</t>
  </si>
  <si>
    <t>Publikimet</t>
  </si>
  <si>
    <t>Plani dy vjecar i trajnimeve për këshilltarët</t>
  </si>
  <si>
    <t>Kalendari i ngjarjeve të KB, Ceremonitë e KB</t>
  </si>
  <si>
    <t>Njoftimi për nismën vendimmarrëse me pjesëmarrje</t>
  </si>
  <si>
    <t>Kalendari i dëgjesave publike në mbledhjet e KB</t>
  </si>
  <si>
    <t>Procedurat për të bërë një ankim në lidhje me konsultimin publik</t>
  </si>
  <si>
    <t>Regjistri i peticioneve, iniciativave (lidhja për shkarkimin e regjistrit)</t>
  </si>
  <si>
    <t>E drejta e ankimimit (formatet, procedurat, afatet)</t>
  </si>
  <si>
    <t>Pyetesorë dhe anketa elektronike</t>
  </si>
  <si>
    <t>Kontakto këshilltarët (cel, facebook, twitter, blog, etj)</t>
  </si>
  <si>
    <t>Regjistri (lidhja për shkarkim)</t>
  </si>
  <si>
    <t>Komitetet dhe Bordet e Qytetarëve</t>
  </si>
  <si>
    <t>Emërtesat, funksionet, detyrat</t>
  </si>
  <si>
    <t>Anëtarët, Regjistri i anëtarëve</t>
  </si>
  <si>
    <t>Rregullorja për organizimin dhe funksionimin e strukturave komunitare (lidhja); Funksionet dhe detyrat e SK</t>
  </si>
  <si>
    <t>Kryesitë e Fshatrave, Anëtarët, Kryetarët e fshatrave (kontaktet)</t>
  </si>
  <si>
    <t>Statistika, Dashboards</t>
  </si>
  <si>
    <t>Njoftimet</t>
  </si>
  <si>
    <t>LLOGARIDHENJA DHE PERFORMANCA</t>
  </si>
  <si>
    <t>Plani vjetor i punës së KB</t>
  </si>
  <si>
    <t>Buxheti i KB</t>
  </si>
  <si>
    <t>Raporti vjetor i zbatimit të buxhetit të KB</t>
  </si>
  <si>
    <t>Raporti vjetor i procesit të vendimmarrjes</t>
  </si>
  <si>
    <t>Raporti i pjesëmarrjes së këshilltareve në mbledhjet e KB</t>
  </si>
  <si>
    <t>Anketa për vlerësimin e performanës së KB nga qytetarët</t>
  </si>
  <si>
    <t>IV.</t>
  </si>
  <si>
    <r>
      <t xml:space="preserve">Fletëpalosje </t>
    </r>
    <r>
      <rPr>
        <i/>
        <sz val="12"/>
        <color theme="1"/>
        <rFont val="Arial"/>
        <family val="2"/>
      </rPr>
      <t>(procesi i vendimmarrjes së KB, procesi i konsultimit të buxhetit)</t>
    </r>
  </si>
  <si>
    <t>Lajmet rreth KB</t>
  </si>
  <si>
    <t>Deklaratat për shtyp të KB (çështja, viti)</t>
  </si>
  <si>
    <t>Videoteka e mbledhjeve të KB</t>
  </si>
  <si>
    <t>Media sociale e KB (lidhjet)</t>
  </si>
  <si>
    <t>Galeria e fotove</t>
  </si>
  <si>
    <t>Kontaktet për median</t>
  </si>
  <si>
    <r>
      <rPr>
        <b/>
        <sz val="12"/>
        <color rgb="FF790002"/>
        <rFont val="Arial"/>
        <family val="2"/>
      </rPr>
      <t>I.</t>
    </r>
  </si>
  <si>
    <t>Vizioni</t>
  </si>
  <si>
    <t>Strategjia për digjitalizimin e KB</t>
  </si>
  <si>
    <r>
      <rPr>
        <b/>
        <sz val="12"/>
        <color rgb="FF790002"/>
        <rFont val="Arial"/>
        <family val="2"/>
      </rPr>
      <t>II.</t>
    </r>
  </si>
  <si>
    <r>
      <rPr>
        <b/>
        <sz val="12"/>
        <color rgb="FF790002"/>
        <rFont val="Arial"/>
        <family val="2"/>
      </rPr>
      <t>III.</t>
    </r>
  </si>
  <si>
    <r>
      <rPr>
        <b/>
        <sz val="12"/>
        <color rgb="FF790002"/>
        <rFont val="Arial"/>
        <family val="2"/>
      </rPr>
      <t>Kapacitetet dhe Menaxhimi</t>
    </r>
  </si>
  <si>
    <t>Grupi i përbashkët pune mes KB dhe drejtorisë së TIK në bashki, për digjitalizimin e punëve të KB</t>
  </si>
  <si>
    <r>
      <rPr>
        <b/>
        <sz val="12"/>
        <color rgb="FF790002"/>
        <rFont val="Arial"/>
        <family val="2"/>
      </rPr>
      <t>IV.</t>
    </r>
  </si>
  <si>
    <r>
      <rPr>
        <b/>
        <sz val="12"/>
        <color rgb="FF790002"/>
        <rFont val="Arial"/>
        <family val="2"/>
      </rPr>
      <t>Financimi</t>
    </r>
  </si>
  <si>
    <t>Buxheti për blerjen e infrastrukturës TIK për KB</t>
  </si>
  <si>
    <r>
      <rPr>
        <u/>
        <sz val="12"/>
        <color theme="1"/>
        <rFont val="Arial"/>
        <family val="2"/>
      </rPr>
      <t>Paketa e mbledhjes</t>
    </r>
    <r>
      <rPr>
        <sz val="12"/>
        <color theme="1"/>
        <rFont val="Arial"/>
        <family val="2"/>
      </rPr>
      <t xml:space="preserve"> së Këshillit </t>
    </r>
    <r>
      <rPr>
        <u/>
        <sz val="12"/>
        <color theme="1"/>
        <rFont val="Arial"/>
        <family val="2"/>
      </rPr>
      <t>me lidhje</t>
    </r>
    <r>
      <rPr>
        <sz val="12"/>
        <color theme="1"/>
        <rFont val="Arial"/>
        <family val="2"/>
      </rPr>
      <t xml:space="preserve"> për shkarkimin e: njoftimit, axhendës, projektakteve, relacioneve, dokumenteve shoqëruese)</t>
    </r>
  </si>
  <si>
    <r>
      <rPr>
        <u/>
        <sz val="12"/>
        <color theme="1"/>
        <rFont val="Arial"/>
        <family val="2"/>
      </rPr>
      <t>Paketa e mbledhjes</t>
    </r>
    <r>
      <rPr>
        <sz val="12"/>
        <color theme="1"/>
        <rFont val="Arial"/>
        <family val="2"/>
      </rPr>
      <t xml:space="preserve"> së komisioneve </t>
    </r>
    <r>
      <rPr>
        <u/>
        <sz val="12"/>
        <color theme="1"/>
        <rFont val="Arial"/>
        <family val="2"/>
      </rPr>
      <t>me lidhje</t>
    </r>
    <r>
      <rPr>
        <sz val="12"/>
        <color theme="1"/>
        <rFont val="Arial"/>
        <family val="2"/>
      </rPr>
      <t xml:space="preserve"> për shkarkimin e: njoftimit, axhendës, projektakteve, relacioneve, dokumenteve shoqëruese)</t>
    </r>
  </si>
  <si>
    <t xml:space="preserve">Kalendari i mbledhjeve të Këshillit dhe të komisioneve të KB, për çdo muaj </t>
  </si>
  <si>
    <r>
      <t xml:space="preserve">Rregjistri i akteve (përfshirë përputhshmërinë e prefektit) </t>
    </r>
    <r>
      <rPr>
        <u/>
        <sz val="12"/>
        <color theme="1"/>
        <rFont val="Arial"/>
        <family val="2"/>
      </rPr>
      <t>me 4-5 filtra kërkimi</t>
    </r>
  </si>
  <si>
    <r>
      <t xml:space="preserve">Rregjistri i projektakteve për konsultim publik, </t>
    </r>
    <r>
      <rPr>
        <u/>
        <sz val="12"/>
        <color theme="1"/>
        <rFont val="Arial"/>
        <family val="2"/>
      </rPr>
      <t>me 4-5 filtra kërkimi</t>
    </r>
  </si>
  <si>
    <t>Projektet e KB, përfshire ato me partnerë, në kuadrin e integrimit në BE</t>
  </si>
  <si>
    <t>Botime të KB, si dokumente politikash (strategji, plane, etj)</t>
  </si>
  <si>
    <t>Formatet, procedurat, afatet, tarifat, adresa e dorëzimit të kërkesës për informacion</t>
  </si>
  <si>
    <t>Regjistri i kërkesave për informacion dërguar KB (lidhja për shkarkim)</t>
  </si>
  <si>
    <t>Rastet të kufizimit të së drejtës për informim dhe ato të përfitimit falas të informacionit</t>
  </si>
  <si>
    <t>Peticionet, Iniciativat qytetare: formatet, procedurat, afatet, adresa e dorëzimit (lidhja për rregulloren e KB, lidhja për shkarkimin e formateve)</t>
  </si>
  <si>
    <t>Raportet e pyetësorëve dhe anketave</t>
  </si>
  <si>
    <t>Kalendari vjetor i takimeve dhe konsultimeve publike (në terren apo online)</t>
  </si>
  <si>
    <t>Procedura e marrjes dhe e shqyrtimit të komenteve dhe rekomandimeve</t>
  </si>
  <si>
    <t>Dërgo fjalën tënde (email, sms, app në cel apo faqe të interneti të KB)</t>
  </si>
  <si>
    <t>Formatet, procedurat, afatet, adresa për dorëzimin e ankesës, kërkesës së përgjithshme</t>
  </si>
  <si>
    <t>Regjistrohu për në mbledhjet e KB (formati, procedura, afati, adresa)</t>
  </si>
  <si>
    <t>Mbledhjet e KF (njoftim, rendi i ditës)</t>
  </si>
  <si>
    <t>Këshillat komunitarë të lagjeve (KK), Anëtarët, Ndërlidhësi komunitar (kontaktet)</t>
  </si>
  <si>
    <t>Mbledhjet e KK (njoftimi, rendi i ditës)</t>
  </si>
  <si>
    <t>Njoftimet për qytetarët, bizneset, vizitorët</t>
  </si>
  <si>
    <t xml:space="preserve">Performanca e buxhetit të bashkisë shoqëruar me dashboards </t>
  </si>
  <si>
    <t>Performanca e shërbimeve të bashkisë shoqëruar me dashboards</t>
  </si>
  <si>
    <t>Buxheti për zhvillimin dhe mirëmbajtjen e faqes së internetit dhe i teknologjisë TIK për KB</t>
  </si>
  <si>
    <t>Fushatë edukimi i komunitetit për përdorimin e faqes së internetit së KB</t>
  </si>
  <si>
    <t>Fushatë promovimi i faqes së internetit së KB</t>
  </si>
  <si>
    <t>Trajnime për fuqizimin e kapaciteteve të këshilltarëve dhe Sekretariatit për faqen e internetit, dhe ndërveprimin digjital të KB</t>
  </si>
  <si>
    <t>Standartet për përmbajtjen e faqes së internetit të KB, të dhënave të hapura dhe të sigurisë së të dhënave</t>
  </si>
  <si>
    <t>Rregullorja për mirëmbajtjen e përmbajtjes e faqen së internetit të KB dhe ruajtjen e të dhënave</t>
  </si>
  <si>
    <t>Kontrata për zhvillimin dhe mirëmbajtjen e faqes së internetit të KB</t>
  </si>
  <si>
    <t>Kontrata për hostimin e faqes së internetit të KB</t>
  </si>
  <si>
    <t>Detajimi i përgjegjësive dhe detyrave në lidhje me faqen e internetit, dhe rishikimi i përshkrimeve të punës së Sekretarit dhe punonjësve të Sekretariatit</t>
  </si>
  <si>
    <t>Planit për faqen e internetit të KB</t>
  </si>
  <si>
    <r>
      <t xml:space="preserve">Anëtarët (foto, emri, </t>
    </r>
    <r>
      <rPr>
        <u/>
        <sz val="12"/>
        <color theme="1"/>
        <rFont val="Arial"/>
        <family val="2"/>
      </rPr>
      <t>CV,</t>
    </r>
    <r>
      <rPr>
        <sz val="12"/>
        <color theme="1"/>
        <rFont val="Arial"/>
        <family val="2"/>
      </rPr>
      <t xml:space="preserve"> pozicioni, përkatesia politike ose jo, komisioni ku është anëtar, kontaktet, anëtarësitë si përfaqësues i KB)</t>
    </r>
  </si>
  <si>
    <t>Buxheti për Qytetarin, Buxheti interaktiv</t>
  </si>
  <si>
    <t>Berat</t>
  </si>
  <si>
    <t>Divjake</t>
  </si>
  <si>
    <t>Elbasan</t>
  </si>
  <si>
    <t>Gramsh</t>
  </si>
  <si>
    <t>Korce</t>
  </si>
  <si>
    <t>Kucove</t>
  </si>
  <si>
    <t>Lushnje</t>
  </si>
  <si>
    <t>Maliq</t>
  </si>
  <si>
    <t>Patos</t>
  </si>
  <si>
    <t>Peqin</t>
  </si>
  <si>
    <t>Pogradec</t>
  </si>
  <si>
    <t>Q.Berat</t>
  </si>
  <si>
    <t>Q.Elbasan</t>
  </si>
  <si>
    <t>Q.Korce</t>
  </si>
  <si>
    <t>Q.Fier</t>
  </si>
  <si>
    <t>Piket</t>
  </si>
  <si>
    <t>QYTETARI, BIZNESI</t>
  </si>
  <si>
    <t xml:space="preserve">B. QEVERSIJA E KESHILLIT PER FAQEN E INTERNETIT </t>
  </si>
  <si>
    <t>I.a</t>
  </si>
  <si>
    <t>I.b</t>
  </si>
  <si>
    <t>I.c</t>
  </si>
  <si>
    <t>I.d</t>
  </si>
  <si>
    <t>I.e</t>
  </si>
  <si>
    <t>I.f</t>
  </si>
  <si>
    <t>I.g</t>
  </si>
  <si>
    <t>Shërbimet për Këshilltarët</t>
  </si>
  <si>
    <t>I.h</t>
  </si>
  <si>
    <t>Ngjarjet, Aktivitetet</t>
  </si>
  <si>
    <t>I.i</t>
  </si>
  <si>
    <t>II.a</t>
  </si>
  <si>
    <t>II.b</t>
  </si>
  <si>
    <t>II.c</t>
  </si>
  <si>
    <t>II.d</t>
  </si>
  <si>
    <t>II.e</t>
  </si>
  <si>
    <t>II.f</t>
  </si>
  <si>
    <t>II.g</t>
  </si>
  <si>
    <t>II.h</t>
  </si>
  <si>
    <t>Shërbimet për qytetarët, bizneset</t>
  </si>
  <si>
    <t>Përfshihu, Merr iniciativën</t>
  </si>
  <si>
    <t>Kontakto Këshillin</t>
  </si>
  <si>
    <t>Ankesat dhe Kërkesat e Përgjithshme</t>
  </si>
  <si>
    <t>Strukturat komunitare</t>
  </si>
  <si>
    <t>Të dhëna e Hapura</t>
  </si>
  <si>
    <t>Dokumentet e politikave dhe Raportet</t>
  </si>
  <si>
    <t>III.a</t>
  </si>
  <si>
    <r>
      <rPr>
        <b/>
        <sz val="14"/>
        <color rgb="FFFFFFFF"/>
        <rFont val="Arial"/>
        <family val="2"/>
      </rPr>
      <t>III.</t>
    </r>
  </si>
  <si>
    <t>EDUKIMI I PUBLIKUT</t>
  </si>
  <si>
    <t>MEDIA &amp; LAJMET</t>
  </si>
  <si>
    <r>
      <rPr>
        <b/>
        <sz val="14"/>
        <color rgb="FFFFFFFF"/>
        <rFont val="Arial"/>
        <family val="2"/>
      </rPr>
      <t>V.</t>
    </r>
  </si>
  <si>
    <r>
      <rPr>
        <b/>
        <sz val="14"/>
        <color rgb="FFFFFFFF"/>
        <rFont val="Arial"/>
        <family val="2"/>
      </rPr>
      <t>II.</t>
    </r>
  </si>
  <si>
    <r>
      <rPr>
        <b/>
        <sz val="14"/>
        <color rgb="FFFFFFFF"/>
        <rFont val="Arial"/>
        <family val="2"/>
      </rPr>
      <t>I.</t>
    </r>
  </si>
  <si>
    <t>Ekosistemi Institucional dhe Kuadri Rregullator</t>
  </si>
  <si>
    <t>Puna e Këshillit dhe Këshilltarëve</t>
  </si>
  <si>
    <t>Vendimmarrja e Këshillit</t>
  </si>
  <si>
    <t>web+gov</t>
  </si>
  <si>
    <t>web only</t>
  </si>
  <si>
    <t>Raporti vjetor për ankesat dhe kërkesat, i kërkesave për informacion</t>
  </si>
  <si>
    <t>%</t>
  </si>
  <si>
    <t>Vleresimi</t>
  </si>
  <si>
    <t>Te detyrueshme sipas ligjit</t>
  </si>
  <si>
    <t>Totali ( Te detyrueshme + Fakultatitve)</t>
  </si>
  <si>
    <t>Raporti vjetor i veprimtarisë  së KB</t>
  </si>
  <si>
    <t>Legjislacion për qeverisjen vendore, Rregulloret e Këshillit bashkiak</t>
  </si>
  <si>
    <t>Publikime te detyrueshme me ligj</t>
  </si>
  <si>
    <t>Legjislacion kyc</t>
  </si>
  <si>
    <t>Regjistri i mbledhjeve të KB; Regjistri i pjesëmarrjes së këshilltarëve në mbledhjet e KB dhe komisioneve; Regjistri i donacioneve ndaj Këshillit, Regjistra të tjerë.</t>
  </si>
  <si>
    <t>Planet e KB (Plani strategjik i zhvillimit të KB, Plani i trajnimeve, Plani i komunikimit, etj)</t>
  </si>
  <si>
    <t>PROGRAMI BtF_Trajnim me RFP dhe Mentoret_Modernizimi i Keshillit Bashkiak_Tetor 2021</t>
  </si>
  <si>
    <t>BASHKIA</t>
  </si>
  <si>
    <t>USHTRIM - PLANI I PUNES PER PERMBAJTJEN KYCE TE FAQES SE INTERNETIT PER DIXHITALIZIMIN E KB</t>
  </si>
  <si>
    <t>_______________________</t>
  </si>
  <si>
    <t>Udhëzues (I USAID, etj)</t>
  </si>
  <si>
    <r>
      <t xml:space="preserve">Publikimi i akteve ne Rregjistrin e Akteve (përfshirë përputhshmërinë e prefektit) </t>
    </r>
    <r>
      <rPr>
        <u/>
        <sz val="12"/>
        <color theme="1"/>
        <rFont val="Arial"/>
        <family val="2"/>
      </rPr>
      <t xml:space="preserve">me 4-5 filtra kërkimi </t>
    </r>
    <r>
      <rPr>
        <sz val="12"/>
        <color theme="1"/>
        <rFont val="Arial"/>
        <family val="2"/>
      </rPr>
      <t>(nesa ka)</t>
    </r>
  </si>
  <si>
    <r>
      <t xml:space="preserve">Publikimi i projektakteve për konsultim publik ne Rregjistrin e Akteve për Konsultim Publik, </t>
    </r>
    <r>
      <rPr>
        <u/>
        <sz val="12"/>
        <color theme="1"/>
        <rFont val="Arial"/>
        <family val="2"/>
      </rPr>
      <t>me 4-5 filtra kërkimi</t>
    </r>
    <r>
      <rPr>
        <sz val="12"/>
        <color theme="1"/>
        <rFont val="Arial"/>
        <family val="2"/>
      </rPr>
      <t xml:space="preserve"> (nesa ka)</t>
    </r>
  </si>
  <si>
    <t>Plotesimi i Regjistrit te Kërkesave për Informacion dërguar KB</t>
  </si>
  <si>
    <t>Plotesimi i Regjistrit te peticioneve, iniciativave (lidhja për shkarkimin e regjistrit)</t>
  </si>
  <si>
    <t>Regjistrimi i ankesat dhe kërkesave te përgjithshme ne Regjistrin e Ankesat dhe Kërkesave</t>
  </si>
  <si>
    <t>Dokumentimi i email-ve, sms-ve drejtuar KB</t>
  </si>
  <si>
    <r>
      <t xml:space="preserve">Publikimi i </t>
    </r>
    <r>
      <rPr>
        <u/>
        <sz val="12"/>
        <color theme="1"/>
        <rFont val="Arial"/>
        <family val="2"/>
      </rPr>
      <t>paketes se mbledhjes</t>
    </r>
    <r>
      <rPr>
        <sz val="12"/>
        <color theme="1"/>
        <rFont val="Arial"/>
        <family val="2"/>
      </rPr>
      <t xml:space="preserve"> së Komiteteve dhe Bordeve e Qytetarëve </t>
    </r>
    <r>
      <rPr>
        <u/>
        <sz val="12"/>
        <color theme="1"/>
        <rFont val="Arial"/>
        <family val="2"/>
      </rPr>
      <t>me lidhje (link)</t>
    </r>
    <r>
      <rPr>
        <sz val="12"/>
        <color theme="1"/>
        <rFont val="Arial"/>
        <family val="2"/>
      </rPr>
      <t xml:space="preserve"> për shkarkimin ne pdf te: 1- njoftimit, 2- axhendës</t>
    </r>
  </si>
  <si>
    <r>
      <t xml:space="preserve">Publikimi i </t>
    </r>
    <r>
      <rPr>
        <u/>
        <sz val="12"/>
        <color theme="1"/>
        <rFont val="Arial"/>
        <family val="2"/>
      </rPr>
      <t>paketes se mbledhjeve</t>
    </r>
    <r>
      <rPr>
        <sz val="12"/>
        <color theme="1"/>
        <rFont val="Arial"/>
        <family val="2"/>
      </rPr>
      <t xml:space="preserve"> të Strukturave Komunitare (kryesi fshati dhe keshill komunitar) </t>
    </r>
    <r>
      <rPr>
        <u/>
        <sz val="12"/>
        <color theme="1"/>
        <rFont val="Arial"/>
        <family val="2"/>
      </rPr>
      <t xml:space="preserve">me lidhje </t>
    </r>
    <r>
      <rPr>
        <sz val="12"/>
        <color theme="1"/>
        <rFont val="Arial"/>
        <family val="2"/>
      </rPr>
      <t>për shkarkimin ne pdf te: 1- njoftimit dhe 2- axhendës se mbledhjes</t>
    </r>
  </si>
  <si>
    <r>
      <t xml:space="preserve">Publikimi i </t>
    </r>
    <r>
      <rPr>
        <u/>
        <sz val="12"/>
        <color theme="1"/>
        <rFont val="Arial"/>
        <family val="2"/>
      </rPr>
      <t>projekvendime dhe vendimeve</t>
    </r>
    <r>
      <rPr>
        <sz val="12"/>
        <color theme="1"/>
        <rFont val="Arial"/>
        <family val="2"/>
      </rPr>
      <t xml:space="preserve"> te mbledhjeve të Strukturave Komunitare</t>
    </r>
  </si>
  <si>
    <t>Mirembajtja e Programit te Transparences së KB</t>
  </si>
  <si>
    <r>
      <rPr>
        <u/>
        <sz val="12"/>
        <color theme="1"/>
        <rFont val="Arial"/>
        <family val="2"/>
      </rPr>
      <t>Publikimi i paketes se mbledhjes</t>
    </r>
    <r>
      <rPr>
        <sz val="12"/>
        <color theme="1"/>
        <rFont val="Arial"/>
        <family val="2"/>
      </rPr>
      <t xml:space="preserve"> së komisioneve </t>
    </r>
    <r>
      <rPr>
        <u/>
        <sz val="12"/>
        <color theme="1"/>
        <rFont val="Arial"/>
        <family val="2"/>
      </rPr>
      <t>me lidhje</t>
    </r>
    <r>
      <rPr>
        <sz val="12"/>
        <color theme="1"/>
        <rFont val="Arial"/>
        <family val="2"/>
      </rPr>
      <t xml:space="preserve"> për shkarkimin e: 1- njoftimit dhe 2- axhendës se mbledhjes</t>
    </r>
  </si>
  <si>
    <t>Dokumentimi i ngjarjeve dhe aktivitetet e KB dhe te Keshilltareve</t>
  </si>
  <si>
    <t>Publikimi i pyetesorëve dhe anketave elektronike te bera nga KB</t>
  </si>
  <si>
    <t>Mirembajtja dhe publikimi i Regjistrit te Mbledhjeve të KB</t>
  </si>
  <si>
    <t>Regjistrimi dhe publikimi i nismave advokuese, lobuese dhe monitoruese nga SHC, ndaj KB</t>
  </si>
  <si>
    <t>QYTETARET, BIZNESET, OJF-te</t>
  </si>
  <si>
    <t>Shërbimet për qytetarët, bizneset, OJFte</t>
  </si>
  <si>
    <t>Mirembajtja e Kalendari Vjetor i Takimeve dhe Konsultimeve Publike (në terren apo online)</t>
  </si>
  <si>
    <t>Plotesimi i Kalendarit te Dëgjesave Publike në mbledhjet e KB</t>
  </si>
  <si>
    <t>Regjistrimi i Ankimeve në lidhje me konsultimin publik</t>
  </si>
  <si>
    <t>Publikimi dhe mirembajtja e kontakteve me këshilltarët (cel, facebook, twitter, blog, etj)</t>
  </si>
  <si>
    <t>Shkrimi dhe publikimi i Lajmet rreth veprimtarive te KB</t>
  </si>
  <si>
    <t>Hartimi dhe publikimi i Deklaratave për Shtyp të KB (çështja, viti)</t>
  </si>
  <si>
    <t>Mirembajtja e Galerise se Fotove per veprimtarite e KB</t>
  </si>
  <si>
    <t>Publikimi i udhëzuesve per qytetaret ne lidhje me nderveprimin e qytetareve me KB (p.sh ai i USAID, etj)</t>
  </si>
  <si>
    <r>
      <t xml:space="preserve">Publikimi i Fletëpalosjeve informative ne lidhje me nderveprimin e qytetareve me KB </t>
    </r>
    <r>
      <rPr>
        <i/>
        <sz val="12"/>
        <color theme="1"/>
        <rFont val="Arial"/>
        <family val="2"/>
      </rPr>
      <t>(p.sh, procesi i vendimmarrjes së KB, procesi i konsultimit të buxhetit, etj)</t>
    </r>
  </si>
  <si>
    <t>Publikimi i dokumenteve të miratuara nga KB, si dokumente politikash, strategji, plane, rregullore, raporte, etj)</t>
  </si>
  <si>
    <r>
      <t xml:space="preserve">Publikimi i </t>
    </r>
    <r>
      <rPr>
        <u/>
        <sz val="12"/>
        <color theme="1"/>
        <rFont val="Arial"/>
        <family val="2"/>
      </rPr>
      <t>paketes se mbledhjes</t>
    </r>
    <r>
      <rPr>
        <sz val="12"/>
        <color theme="1"/>
        <rFont val="Arial"/>
        <family val="2"/>
      </rPr>
      <t xml:space="preserve"> së KB </t>
    </r>
    <r>
      <rPr>
        <u/>
        <sz val="12"/>
        <color theme="1"/>
        <rFont val="Arial"/>
        <family val="2"/>
      </rPr>
      <t>me lidhje</t>
    </r>
    <r>
      <rPr>
        <sz val="12"/>
        <color theme="1"/>
        <rFont val="Arial"/>
        <family val="2"/>
      </rPr>
      <t xml:space="preserve"> (link) për shkarkimin ne pdf te: 1- njoftimit, 2- axhendës, 3- projektakteve, 4- relacioneve dhe 5- dokumenteve shoqëruese te projektakteve)</t>
    </r>
  </si>
  <si>
    <t>Mirembajtja dhe publikimi i Regjistrit te Pjesëmarrjes së Këshilltarëve në Mbledhjet e KB dhe ato te Komisioneve</t>
  </si>
  <si>
    <t>Pergatitja dhe publikimi i Statistikave per punet e KB, dhe te Dashboards per buxhetet e bashkise dhe te KB si dhe te Dashboards per performancen e sherbimeve te bashkise</t>
  </si>
  <si>
    <t>Regjistrimi dhe publikimi i projekteve te KB me partnere</t>
  </si>
  <si>
    <t>Transmetimi live i mbledhjeve te KB; Publikimi dhe mirembajtja e Videotekes se Mbledhjeve të KB</t>
  </si>
  <si>
    <t xml:space="preserve">Mirembajtja e Kontakteve te KB me Median </t>
  </si>
  <si>
    <t>Pergatitja dhe publikimi i Njoftimeve te KB për qytetarët, bizneset, vizitorët</t>
  </si>
  <si>
    <t>PUNA E KESHILLIT DHE KESHILLTAREVE</t>
  </si>
  <si>
    <t>CHECKLIST PER PUNET KYCE NE NDIHME TE KB PER ZHVILLIMIN DHE MIREMBAJTJEN E WEBFAQES</t>
  </si>
  <si>
    <t>Publikimi i Procesverbaleve te Mbledhjeve të KB</t>
  </si>
  <si>
    <t>Regjistrimi i qytetareve, bizneseve, OJF për pjesemarrje në mbledhjen e KB, sipas kerkeses se bere zyrtarisht</t>
  </si>
  <si>
    <t>Regjistrimi dhe publikimi i Njoftimeve për Nismat Vendimmarrëse me pjesëmarrje</t>
  </si>
  <si>
    <t>]]]]</t>
  </si>
  <si>
    <t>Q.Diber</t>
  </si>
  <si>
    <t>Q.Durres</t>
  </si>
  <si>
    <t>Q.Gjirokaster</t>
  </si>
  <si>
    <t>Q.Kukes</t>
  </si>
  <si>
    <t>Q.Lezhe</t>
  </si>
  <si>
    <t>Q.Shkoder</t>
  </si>
  <si>
    <t>Q.Tirane</t>
  </si>
  <si>
    <t>Q.Vlore</t>
  </si>
  <si>
    <t>Skrapar</t>
  </si>
  <si>
    <t>Dimal</t>
  </si>
  <si>
    <t>Polican</t>
  </si>
  <si>
    <t>Diber</t>
  </si>
  <si>
    <t>Bulqize</t>
  </si>
  <si>
    <t>Klos</t>
  </si>
  <si>
    <t>Mat</t>
  </si>
  <si>
    <t>Durres</t>
  </si>
  <si>
    <t>Kruje</t>
  </si>
  <si>
    <t>Shijak</t>
  </si>
  <si>
    <t>Belsh</t>
  </si>
  <si>
    <t>Cerrik</t>
  </si>
  <si>
    <t>Librazhd</t>
  </si>
  <si>
    <t>Prrenjas</t>
  </si>
  <si>
    <t>Fier</t>
  </si>
  <si>
    <t>Mallakaster</t>
  </si>
  <si>
    <t>Roskovec</t>
  </si>
  <si>
    <t>Gjirokaster</t>
  </si>
  <si>
    <t>Permet</t>
  </si>
  <si>
    <t>Tepelene</t>
  </si>
  <si>
    <t>Memaliaj</t>
  </si>
  <si>
    <t>Libohove</t>
  </si>
  <si>
    <t>Kelcyre</t>
  </si>
  <si>
    <t>Dropull</t>
  </si>
  <si>
    <t>Kolonje</t>
  </si>
  <si>
    <t>Devoll</t>
  </si>
  <si>
    <t>Pustec</t>
  </si>
  <si>
    <t>Kukes</t>
  </si>
  <si>
    <t>Has</t>
  </si>
  <si>
    <t>Tropoje</t>
  </si>
  <si>
    <t>Lezhe</t>
  </si>
  <si>
    <t>Kurbin</t>
  </si>
  <si>
    <t>Mirdite</t>
  </si>
  <si>
    <t>Shkoder</t>
  </si>
  <si>
    <t>Puke</t>
  </si>
  <si>
    <t>Vau i Dejes</t>
  </si>
  <si>
    <t>Malesi e Madhe</t>
  </si>
  <si>
    <t>Fushe Arrez</t>
  </si>
  <si>
    <t>Tirane</t>
  </si>
  <si>
    <t>Kamez</t>
  </si>
  <si>
    <t>Kavaje</t>
  </si>
  <si>
    <t>Vore</t>
  </si>
  <si>
    <t>Rrogozhine</t>
  </si>
  <si>
    <t>Vlore</t>
  </si>
  <si>
    <t>Sarande</t>
  </si>
  <si>
    <t>Himare</t>
  </si>
  <si>
    <t>Selenice</t>
  </si>
  <si>
    <t>Konispol</t>
  </si>
  <si>
    <t>Delvine</t>
  </si>
  <si>
    <t>Finiq</t>
  </si>
  <si>
    <r>
      <t xml:space="preserve">Rregjistri i akteve (përfshirë përputhshmërinë e prefektit) </t>
    </r>
    <r>
      <rPr>
        <u/>
        <sz val="12"/>
        <color rgb="FFFF0000"/>
        <rFont val="Arial"/>
        <family val="2"/>
      </rPr>
      <t>me 4-5 filtra kërkimi</t>
    </r>
  </si>
  <si>
    <r>
      <t xml:space="preserve">Rregjistri i projektakteve për konsultim publik, </t>
    </r>
    <r>
      <rPr>
        <u/>
        <sz val="12"/>
        <color rgb="FFFF0000"/>
        <rFont val="Arial"/>
        <family val="2"/>
      </rPr>
      <t>me 4-5 filtra kërkimi</t>
    </r>
  </si>
  <si>
    <t>Regjistri i ankesave dhe kërkesave të përgjithshme (lidhja për shkarkim)</t>
  </si>
  <si>
    <t>Regjistri i donacioneve ndaj Këshillit, Regjistra të tjerë.</t>
  </si>
  <si>
    <r>
      <t>Legjislacion</t>
    </r>
    <r>
      <rPr>
        <sz val="12"/>
        <color rgb="FFC00000"/>
        <rFont val="Arial"/>
        <family val="2"/>
      </rPr>
      <t xml:space="preserve"> </t>
    </r>
    <r>
      <rPr>
        <b/>
        <sz val="12"/>
        <color rgb="FF0070C0"/>
        <rFont val="Arial"/>
        <family val="2"/>
      </rPr>
      <t>kyç</t>
    </r>
    <r>
      <rPr>
        <b/>
        <sz val="12"/>
        <color rgb="FF00B0F0"/>
        <rFont val="Arial"/>
        <family val="2"/>
      </rPr>
      <t xml:space="preserve"> </t>
    </r>
    <r>
      <rPr>
        <sz val="12"/>
        <color theme="1"/>
        <rFont val="Arial"/>
        <family val="2"/>
      </rPr>
      <t xml:space="preserve">për qeverisjen vendore. Rregulloret e Këshillit bashkiak </t>
    </r>
  </si>
  <si>
    <t>Kalendari vjetor i takimeve dhe konsultimeve publike (në terren apo online). Kalendari i dëgjesave publike në mbledhjet e KB</t>
  </si>
  <si>
    <t>Kryesitë e Fshatrave, Anëtarët, Kryetarët e fshatrave (kontaktet). Mbledhjet e KF (njoftim, rendi i ditës)</t>
  </si>
  <si>
    <t>Këshillat komunitarë të lagjeve (KK), Anëtarët, Ndërlidhësi komunitar (kontaktet). Mbledhjet e KK (njoftimi, rendi i ditës)</t>
  </si>
  <si>
    <r>
      <t xml:space="preserve">Formatet, procedurat, afatet, tarifat, adresa e dorëzimit të kërkesës për informacion; Rastet të kufizimit të së drejtës për informim dhe ato të përfitimit falas të informacionit </t>
    </r>
    <r>
      <rPr>
        <i/>
        <sz val="12"/>
        <color theme="8" tint="-0.249977111117893"/>
        <rFont val="Arial"/>
        <family val="2"/>
      </rPr>
      <t>(permbledhje nga rregullorja e KB, lidhja për rregulloren)</t>
    </r>
  </si>
  <si>
    <r>
      <t>Peticionet, Iniciativat qytetare: formatet, procedurat, afatet, adresa e dorëzimit</t>
    </r>
    <r>
      <rPr>
        <i/>
        <sz val="12"/>
        <color theme="1"/>
        <rFont val="Arial"/>
        <family val="2"/>
      </rPr>
      <t xml:space="preserve"> (</t>
    </r>
    <r>
      <rPr>
        <i/>
        <sz val="12"/>
        <color theme="8" tint="-0.249977111117893"/>
        <rFont val="Arial"/>
        <family val="2"/>
      </rPr>
      <t>permbledhje nga rregullorja e KB, li</t>
    </r>
    <r>
      <rPr>
        <i/>
        <sz val="12"/>
        <color theme="1"/>
        <rFont val="Arial"/>
        <family val="2"/>
      </rPr>
      <t>dhja për rregulloren)</t>
    </r>
  </si>
  <si>
    <t>Anëtarët e këshillit (emri, foto, CV, pozicioni në këshill, përkatesia politike ose jo, komisioni ku është anëtar, kontaktet). Punonjësit e sekretariatit (emri, CV, kontaktet)</t>
  </si>
  <si>
    <t>Barometer</t>
  </si>
  <si>
    <r>
      <t xml:space="preserve">Procedurat për të bërë një ankim në lidhje me konsultimin publik dhe ato per marrjes dhe e shqyrtimit të komenteve dhe rekomandimeve nga konsultimi </t>
    </r>
    <r>
      <rPr>
        <i/>
        <sz val="12"/>
        <color theme="1"/>
        <rFont val="Arial"/>
        <family val="2"/>
      </rPr>
      <t xml:space="preserve"> </t>
    </r>
    <r>
      <rPr>
        <i/>
        <sz val="12"/>
        <color theme="8" tint="-0.249977111117893"/>
        <rFont val="Arial"/>
        <family val="2"/>
      </rPr>
      <t>permbledhje nga rregullorja e KB)</t>
    </r>
  </si>
  <si>
    <r>
      <t xml:space="preserve">Regjistrohu për në mbledhjet e KB (formati, procedura, afati, adresa), </t>
    </r>
    <r>
      <rPr>
        <i/>
        <sz val="12"/>
        <color theme="8" tint="-0.499984740745262"/>
        <rFont val="Arial"/>
        <family val="2"/>
      </rPr>
      <t>(permbledhje nga rregullorja e këshilli)</t>
    </r>
  </si>
  <si>
    <t>Dërgo fjalën tënde (email, sms, app në cel apo faqe të interneti të KB). Kontakto këshilltarët (cel, facebook, twitter, blog)</t>
  </si>
  <si>
    <t>Regjistri i mbledhjeve të KB; Regjistri i pjesëmarrjes së këshilltarëve në mbledhjet e KB dhe komisioneve.</t>
  </si>
  <si>
    <t>Anketa për vlerësimin e performanës së këshillit nga qytetarët</t>
  </si>
  <si>
    <t xml:space="preserve">Botime të KB, si dokumente politikash (strategji, plane, etj) </t>
  </si>
  <si>
    <t>Kalendari i ngjarjeve të këshillit (Ceremonitë, etj)</t>
  </si>
  <si>
    <t>Totali (Te detyrueshme + Fakultative)</t>
  </si>
  <si>
    <t>web tot</t>
  </si>
  <si>
    <t>Udhëzues dhe Fletëpalosje për Qytetarët (çfarë është QV, procesi i vendimmarrjes së KB, procesi i konsultimit të buxhetit nga këshilli me qytetarët, etj)</t>
  </si>
  <si>
    <r>
      <t xml:space="preserve">E drejta e ankimimit dhe kërkesës, formatet, procedurat, afatet, adresa për dorëzimin e ankesës, kërkesës së përgjithshme </t>
    </r>
    <r>
      <rPr>
        <i/>
        <sz val="12"/>
        <color theme="8" tint="-0.499984740745262"/>
        <rFont val="Arial"/>
        <family val="2"/>
      </rPr>
      <t>(permbledhje nga rregullorja e KB, lidhja për rregulloren)</t>
    </r>
  </si>
  <si>
    <r>
      <t xml:space="preserve">Pyetesorë dhe anketa elektronike </t>
    </r>
    <r>
      <rPr>
        <sz val="12"/>
        <color theme="8" tint="-0.249977111117893"/>
        <rFont val="Arial"/>
        <family val="2"/>
      </rPr>
      <t>të ndërmarra nga KB</t>
    </r>
  </si>
  <si>
    <t>Vlerësimi</t>
  </si>
  <si>
    <t xml:space="preserve">Puna e Këshillit </t>
  </si>
  <si>
    <t>Anëtarësimet, Partneritete, Projekte</t>
  </si>
  <si>
    <t>Projektet e KB, përfshire ato me partnerë. Nismat advokuese, lobuese dhe monitoruese, etj nga SHC, në bashkëpunim me këshilli</t>
  </si>
  <si>
    <r>
      <t xml:space="preserve">Programi i Transparences së KB </t>
    </r>
    <r>
      <rPr>
        <sz val="12"/>
        <color theme="8" tint="-0.249977111117893"/>
        <rFont val="Arial"/>
        <family val="2"/>
      </rPr>
      <t>(sipas modelit)</t>
    </r>
    <r>
      <rPr>
        <sz val="12"/>
        <color theme="1"/>
        <rFont val="Arial"/>
        <family val="2"/>
      </rPr>
      <t>. Pagesat dhe shpërblimet e këshilltarëve</t>
    </r>
  </si>
  <si>
    <r>
      <t>Raporti vjetor i veprimtarisë  së KB (</t>
    </r>
    <r>
      <rPr>
        <i/>
        <sz val="12"/>
        <color theme="1"/>
        <rFont val="Arial"/>
        <family val="2"/>
      </rPr>
      <t>Raporti vjetor i procesit të vendimmarrjes, Raporti i pjesëmarrjes së këshilltareve në mbledhjet e KB, Rapor</t>
    </r>
    <r>
      <rPr>
        <sz val="12"/>
        <color theme="1"/>
        <rFont val="Arial"/>
        <family val="2"/>
      </rPr>
      <t>ti i</t>
    </r>
    <r>
      <rPr>
        <i/>
        <sz val="12"/>
        <color theme="1"/>
        <rFont val="Arial"/>
        <family val="2"/>
      </rPr>
      <t xml:space="preserve"> pyetësorëve dhe anketave</t>
    </r>
    <r>
      <rPr>
        <sz val="12"/>
        <color theme="1"/>
        <rFont val="Arial"/>
        <family val="2"/>
      </rPr>
      <t>)</t>
    </r>
  </si>
  <si>
    <r>
      <t>Performanca e shërbimeve të bashkisë shoqëruar me dashboards</t>
    </r>
    <r>
      <rPr>
        <i/>
        <sz val="12"/>
        <color rgb="FF0070C0"/>
        <rFont val="Arial"/>
        <family val="2"/>
      </rPr>
      <t xml:space="preserve"> (lidhje)</t>
    </r>
  </si>
  <si>
    <r>
      <t>Buxheti për Qytetarin, Buxheti interaktiv</t>
    </r>
    <r>
      <rPr>
        <sz val="12"/>
        <color rgb="FF0070C0"/>
        <rFont val="Arial"/>
        <family val="2"/>
      </rPr>
      <t xml:space="preserve"> i bashkisë </t>
    </r>
    <r>
      <rPr>
        <i/>
        <sz val="12"/>
        <color rgb="FF0070C0"/>
        <rFont val="Arial"/>
        <family val="2"/>
      </rPr>
      <t>(lidhje)</t>
    </r>
    <r>
      <rPr>
        <sz val="12"/>
        <color theme="1"/>
        <rFont val="Arial"/>
        <family val="2"/>
      </rPr>
      <t>, Performanca e buxhetit të bashkisë me dashboards</t>
    </r>
    <r>
      <rPr>
        <i/>
        <sz val="12"/>
        <color theme="8" tint="-0.499984740745262"/>
        <rFont val="Arial"/>
        <family val="2"/>
      </rPr>
      <t xml:space="preserve"> (lidhje)</t>
    </r>
  </si>
  <si>
    <t>ishin</t>
  </si>
  <si>
    <t>Ligji 139/2015: Neni 15
Transparenca e veprimtarisë së njësive të vetëqeverisjes vendore
1. Njësitë e vetëqeverisjes vendore garantojnë për publikun transparencën e veprimtarisë së tyre</t>
  </si>
  <si>
    <t>Media sociale e KB (lidhjet). Kontaktet për median</t>
  </si>
  <si>
    <t>Lajmet rreth KB. Galeria e fotove te aktiviteteve te 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</si>
</sst>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0;###0"/>
    <numFmt numFmtId="165" formatCode="0.0%"/>
    <numFmt numFmtId="166" formatCode="0.0"/>
  </numFmts>
  <fonts count="37" x14ac:knownFonts="1">
    <font>
      <sz val="10"/>
      <color rgb="FF000000"/>
      <name val="Times New Roman"/>
      <charset val="204"/>
    </font>
    <font>
      <b/>
      <sz val="12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i/>
      <sz val="12"/>
      <color theme="1"/>
      <name val="Arial"/>
      <family val="2"/>
    </font>
    <font>
      <b/>
      <sz val="12"/>
      <color rgb="FF790002"/>
      <name val="Arial"/>
      <family val="2"/>
    </font>
    <font>
      <b/>
      <sz val="14"/>
      <color theme="0"/>
      <name val="Arial"/>
      <family val="2"/>
    </font>
    <font>
      <u/>
      <sz val="12"/>
      <color theme="1"/>
      <name val="Arial"/>
      <family val="2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4"/>
      <color rgb="FFFFFFFF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2"/>
      <color rgb="FFFF0000"/>
      <name val="Arial"/>
      <family val="2"/>
    </font>
    <font>
      <b/>
      <sz val="14"/>
      <color rgb="FF0070C0"/>
      <name val="Arial"/>
      <family val="2"/>
    </font>
    <font>
      <sz val="12"/>
      <color rgb="FF0070C0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6"/>
      <color theme="1"/>
      <name val="Arial"/>
      <family val="2"/>
    </font>
    <font>
      <b/>
      <sz val="13"/>
      <name val="Arial"/>
      <family val="2"/>
    </font>
    <font>
      <b/>
      <sz val="10"/>
      <color rgb="FF000000"/>
      <name val="Tahoma"/>
      <family val="2"/>
    </font>
    <font>
      <b/>
      <sz val="12"/>
      <color rgb="FFFF0000"/>
      <name val="Arial"/>
      <family val="2"/>
    </font>
    <font>
      <b/>
      <sz val="12"/>
      <color theme="8" tint="-0.499984740745262"/>
      <name val="Arial"/>
      <family val="2"/>
    </font>
    <font>
      <sz val="12"/>
      <color rgb="FFC00000"/>
      <name val="Arial"/>
      <family val="2"/>
    </font>
    <font>
      <b/>
      <sz val="12"/>
      <color rgb="FFC00000"/>
      <name val="Arial"/>
      <family val="2"/>
    </font>
    <font>
      <u/>
      <sz val="12"/>
      <color rgb="FFFF0000"/>
      <name val="Arial"/>
      <family val="2"/>
    </font>
    <font>
      <b/>
      <sz val="12"/>
      <color rgb="FF00B0F0"/>
      <name val="Arial"/>
      <family val="2"/>
    </font>
    <font>
      <b/>
      <sz val="12"/>
      <color rgb="FF0070C0"/>
      <name val="Arial"/>
      <family val="2"/>
    </font>
    <font>
      <sz val="12"/>
      <color theme="8" tint="-0.249977111117893"/>
      <name val="Arial"/>
      <family val="2"/>
    </font>
    <font>
      <i/>
      <sz val="12"/>
      <color theme="8" tint="-0.249977111117893"/>
      <name val="Arial"/>
      <family val="2"/>
    </font>
    <font>
      <i/>
      <sz val="12"/>
      <color theme="8" tint="-0.499984740745262"/>
      <name val="Arial"/>
      <family val="2"/>
    </font>
    <font>
      <i/>
      <sz val="12"/>
      <color rgb="FF0070C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D6DCE4"/>
      </patternFill>
    </fill>
    <fill>
      <patternFill patternType="solid">
        <fgColor rgb="FF2F75B5"/>
      </patternFill>
    </fill>
    <fill>
      <patternFill patternType="solid">
        <fgColor rgb="FFE2EFDA"/>
      </patternFill>
    </fill>
    <fill>
      <patternFill patternType="solid">
        <fgColor rgb="FFC65911"/>
      </patternFill>
    </fill>
    <fill>
      <patternFill patternType="solid">
        <fgColor rgb="FF62B485"/>
      </patternFill>
    </fill>
    <fill>
      <patternFill patternType="solid">
        <fgColor rgb="FF0091C7"/>
      </patternFill>
    </fill>
    <fill>
      <patternFill patternType="solid">
        <fgColor rgb="FFF4B084"/>
      </patternFill>
    </fill>
    <fill>
      <patternFill patternType="solid">
        <fgColor rgb="FF2F75B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5911"/>
        <bgColor indexed="64"/>
      </patternFill>
    </fill>
    <fill>
      <patternFill patternType="solid">
        <fgColor rgb="FF62B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1C7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C0DA"/>
        <bgColor rgb="FF000000"/>
      </patternFill>
    </fill>
    <fill>
      <patternFill patternType="solid">
        <fgColor rgb="FFE2EFDA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319"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2" borderId="6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0" fillId="16" borderId="7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10" borderId="13" xfId="0" applyFont="1" applyFill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10" borderId="20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4" fillId="8" borderId="18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8" fillId="20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3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10" borderId="20" xfId="0" applyFont="1" applyFill="1" applyBorder="1" applyAlignment="1">
      <alignment horizontal="center" vertical="center" wrapText="1"/>
    </xf>
    <xf numFmtId="0" fontId="10" fillId="16" borderId="20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1" borderId="0" xfId="0" applyFont="1" applyFill="1" applyAlignment="1">
      <alignment horizontal="center" vertical="center"/>
    </xf>
    <xf numFmtId="0" fontId="1" fillId="8" borderId="20" xfId="0" applyFont="1" applyFill="1" applyBorder="1" applyAlignment="1">
      <alignment horizontal="center" vertical="center" wrapText="1"/>
    </xf>
    <xf numFmtId="0" fontId="11" fillId="15" borderId="10" xfId="0" applyFont="1" applyFill="1" applyBorder="1" applyAlignment="1">
      <alignment vertical="center"/>
    </xf>
    <xf numFmtId="0" fontId="3" fillId="19" borderId="14" xfId="0" applyFont="1" applyFill="1" applyBorder="1" applyAlignment="1">
      <alignment horizontal="center" vertical="center" wrapText="1"/>
    </xf>
    <xf numFmtId="0" fontId="11" fillId="15" borderId="29" xfId="0" applyFont="1" applyFill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35" xfId="0" applyFont="1" applyBorder="1" applyAlignment="1">
      <alignment horizontal="center" vertical="center" wrapText="1"/>
    </xf>
    <xf numFmtId="0" fontId="8" fillId="10" borderId="35" xfId="0" applyFont="1" applyFill="1" applyBorder="1" applyAlignment="1">
      <alignment horizontal="center" vertical="center" wrapText="1"/>
    </xf>
    <xf numFmtId="164" fontId="3" fillId="0" borderId="35" xfId="0" applyNumberFormat="1" applyFont="1" applyBorder="1" applyAlignment="1">
      <alignment horizontal="center" vertical="center" wrapText="1"/>
    </xf>
    <xf numFmtId="0" fontId="14" fillId="5" borderId="36" xfId="0" applyFont="1" applyFill="1" applyBorder="1" applyAlignment="1">
      <alignment horizontal="center" vertical="center" wrapText="1"/>
    </xf>
    <xf numFmtId="164" fontId="3" fillId="0" borderId="34" xfId="0" applyNumberFormat="1" applyFont="1" applyBorder="1" applyAlignment="1">
      <alignment horizontal="center" vertical="center" wrapText="1"/>
    </xf>
    <xf numFmtId="0" fontId="14" fillId="6" borderId="35" xfId="0" applyFont="1" applyFill="1" applyBorder="1" applyAlignment="1">
      <alignment horizontal="center" vertical="center" wrapText="1"/>
    </xf>
    <xf numFmtId="0" fontId="14" fillId="7" borderId="35" xfId="0" applyFont="1" applyFill="1" applyBorder="1" applyAlignment="1">
      <alignment horizontal="center" vertical="center" wrapText="1"/>
    </xf>
    <xf numFmtId="164" fontId="3" fillId="0" borderId="36" xfId="0" applyNumberFormat="1" applyFont="1" applyBorder="1" applyAlignment="1">
      <alignment horizontal="center" vertical="center" wrapText="1"/>
    </xf>
    <xf numFmtId="0" fontId="3" fillId="19" borderId="5" xfId="0" applyFont="1" applyFill="1" applyBorder="1" applyAlignment="1">
      <alignment horizontal="center" vertical="center" wrapText="1"/>
    </xf>
    <xf numFmtId="0" fontId="1" fillId="8" borderId="34" xfId="0" applyFont="1" applyFill="1" applyBorder="1" applyAlignment="1">
      <alignment horizontal="center" vertical="center" wrapText="1"/>
    </xf>
    <xf numFmtId="0" fontId="1" fillId="8" borderId="35" xfId="0" applyFont="1" applyFill="1" applyBorder="1" applyAlignment="1">
      <alignment horizontal="center" vertical="center" wrapText="1"/>
    </xf>
    <xf numFmtId="0" fontId="1" fillId="8" borderId="31" xfId="0" applyFont="1" applyFill="1" applyBorder="1" applyAlignment="1">
      <alignment horizontal="center" vertical="center" wrapText="1"/>
    </xf>
    <xf numFmtId="164" fontId="3" fillId="0" borderId="37" xfId="0" applyNumberFormat="1" applyFont="1" applyBorder="1" applyAlignment="1">
      <alignment horizontal="center" vertical="center" wrapText="1"/>
    </xf>
    <xf numFmtId="0" fontId="15" fillId="12" borderId="22" xfId="0" applyFont="1" applyFill="1" applyBorder="1" applyAlignment="1">
      <alignment horizontal="center" vertical="center" wrapText="1"/>
    </xf>
    <xf numFmtId="0" fontId="3" fillId="0" borderId="40" xfId="0" applyFont="1" applyBorder="1" applyAlignment="1">
      <alignment horizontal="left" vertical="center"/>
    </xf>
    <xf numFmtId="0" fontId="4" fillId="16" borderId="30" xfId="0" applyFont="1" applyFill="1" applyBorder="1" applyAlignment="1">
      <alignment horizontal="left" vertical="center" wrapText="1"/>
    </xf>
    <xf numFmtId="0" fontId="4" fillId="16" borderId="39" xfId="0" applyFont="1" applyFill="1" applyBorder="1" applyAlignment="1">
      <alignment horizontal="center" vertical="center" wrapText="1"/>
    </xf>
    <xf numFmtId="0" fontId="4" fillId="16" borderId="39" xfId="0" applyFont="1" applyFill="1" applyBorder="1" applyAlignment="1">
      <alignment horizontal="left" vertical="center" wrapText="1"/>
    </xf>
    <xf numFmtId="165" fontId="4" fillId="18" borderId="4" xfId="0" applyNumberFormat="1" applyFont="1" applyFill="1" applyBorder="1" applyAlignment="1">
      <alignment horizontal="center" vertical="center" wrapText="1"/>
    </xf>
    <xf numFmtId="165" fontId="4" fillId="21" borderId="0" xfId="0" applyNumberFormat="1" applyFont="1" applyFill="1" applyAlignment="1">
      <alignment horizontal="center" vertical="center"/>
    </xf>
    <xf numFmtId="0" fontId="4" fillId="22" borderId="13" xfId="0" applyFont="1" applyFill="1" applyBorder="1" applyAlignment="1">
      <alignment horizontal="left" vertical="center" wrapText="1"/>
    </xf>
    <xf numFmtId="0" fontId="4" fillId="22" borderId="13" xfId="0" applyFont="1" applyFill="1" applyBorder="1" applyAlignment="1">
      <alignment horizontal="center" vertical="center" wrapText="1"/>
    </xf>
    <xf numFmtId="165" fontId="4" fillId="22" borderId="4" xfId="0" applyNumberFormat="1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vertical="center" wrapText="1"/>
    </xf>
    <xf numFmtId="0" fontId="3" fillId="23" borderId="13" xfId="0" applyFont="1" applyFill="1" applyBorder="1" applyAlignment="1">
      <alignment horizontal="center" vertical="center" wrapText="1"/>
    </xf>
    <xf numFmtId="0" fontId="15" fillId="11" borderId="20" xfId="0" applyFont="1" applyFill="1" applyBorder="1" applyAlignment="1">
      <alignment vertical="center" wrapText="1"/>
    </xf>
    <xf numFmtId="0" fontId="8" fillId="10" borderId="9" xfId="0" applyFont="1" applyFill="1" applyBorder="1" applyAlignment="1">
      <alignment vertical="center" wrapText="1"/>
    </xf>
    <xf numFmtId="0" fontId="8" fillId="10" borderId="4" xfId="0" applyFont="1" applyFill="1" applyBorder="1" applyAlignment="1">
      <alignment vertical="center" wrapText="1"/>
    </xf>
    <xf numFmtId="0" fontId="15" fillId="12" borderId="20" xfId="0" applyFont="1" applyFill="1" applyBorder="1" applyAlignment="1">
      <alignment vertical="center" wrapText="1"/>
    </xf>
    <xf numFmtId="0" fontId="2" fillId="14" borderId="20" xfId="0" applyFont="1" applyFill="1" applyBorder="1" applyAlignment="1">
      <alignment vertical="center" wrapText="1"/>
    </xf>
    <xf numFmtId="0" fontId="4" fillId="13" borderId="0" xfId="0" applyFont="1" applyFill="1" applyAlignment="1">
      <alignment horizontal="center" vertical="center"/>
    </xf>
    <xf numFmtId="165" fontId="4" fillId="18" borderId="5" xfId="0" applyNumberFormat="1" applyFont="1" applyFill="1" applyBorder="1" applyAlignment="1">
      <alignment horizontal="center" vertical="center" wrapText="1"/>
    </xf>
    <xf numFmtId="0" fontId="4" fillId="21" borderId="0" xfId="0" applyFont="1" applyFill="1" applyAlignment="1">
      <alignment horizontal="left" vertical="center"/>
    </xf>
    <xf numFmtId="0" fontId="4" fillId="0" borderId="13" xfId="0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16" fillId="24" borderId="20" xfId="0" applyFont="1" applyFill="1" applyBorder="1" applyAlignment="1">
      <alignment vertical="center" wrapText="1"/>
    </xf>
    <xf numFmtId="0" fontId="19" fillId="24" borderId="35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4" fillId="13" borderId="0" xfId="0" applyFont="1" applyFill="1" applyAlignment="1">
      <alignment horizontal="left" vertical="center"/>
    </xf>
    <xf numFmtId="0" fontId="4" fillId="13" borderId="41" xfId="0" applyFont="1" applyFill="1" applyBorder="1" applyAlignment="1">
      <alignment horizontal="center" vertical="center"/>
    </xf>
    <xf numFmtId="165" fontId="4" fillId="13" borderId="24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164" fontId="4" fillId="0" borderId="35" xfId="0" applyNumberFormat="1" applyFont="1" applyBorder="1" applyAlignment="1">
      <alignment horizontal="center" vertical="center" wrapText="1"/>
    </xf>
    <xf numFmtId="0" fontId="3" fillId="25" borderId="9" xfId="0" applyFont="1" applyFill="1" applyBorder="1" applyAlignment="1">
      <alignment horizontal="center" vertical="center"/>
    </xf>
    <xf numFmtId="0" fontId="4" fillId="25" borderId="9" xfId="0" applyFont="1" applyFill="1" applyBorder="1" applyAlignment="1">
      <alignment horizontal="center" vertical="center"/>
    </xf>
    <xf numFmtId="0" fontId="3" fillId="26" borderId="9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" fillId="8" borderId="20" xfId="0" applyFont="1" applyFill="1" applyBorder="1" applyAlignment="1">
      <alignment horizontal="left" vertical="center" wrapText="1"/>
    </xf>
    <xf numFmtId="0" fontId="10" fillId="16" borderId="20" xfId="0" applyFont="1" applyFill="1" applyBorder="1" applyAlignment="1">
      <alignment horizontal="left" vertical="center" wrapText="1"/>
    </xf>
    <xf numFmtId="0" fontId="2" fillId="14" borderId="20" xfId="0" applyFont="1" applyFill="1" applyBorder="1" applyAlignment="1">
      <alignment horizontal="left" vertical="center" wrapText="1"/>
    </xf>
    <xf numFmtId="0" fontId="16" fillId="24" borderId="20" xfId="0" applyFont="1" applyFill="1" applyBorder="1" applyAlignment="1">
      <alignment horizontal="left" vertical="center" wrapText="1"/>
    </xf>
    <xf numFmtId="0" fontId="8" fillId="10" borderId="20" xfId="0" applyFont="1" applyFill="1" applyBorder="1" applyAlignment="1">
      <alignment horizontal="left" vertical="center" wrapText="1"/>
    </xf>
    <xf numFmtId="0" fontId="15" fillId="12" borderId="20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center" wrapText="1"/>
    </xf>
    <xf numFmtId="0" fontId="15" fillId="11" borderId="20" xfId="0" applyFont="1" applyFill="1" applyBorder="1" applyAlignment="1">
      <alignment horizontal="left" vertical="center" wrapText="1"/>
    </xf>
    <xf numFmtId="0" fontId="2" fillId="14" borderId="20" xfId="0" applyFont="1" applyFill="1" applyBorder="1" applyAlignment="1">
      <alignment horizontal="center" vertical="center" wrapText="1"/>
    </xf>
    <xf numFmtId="0" fontId="16" fillId="24" borderId="20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15" fillId="11" borderId="20" xfId="0" applyFont="1" applyFill="1" applyBorder="1" applyAlignment="1">
      <alignment horizontal="center" vertical="center" wrapText="1"/>
    </xf>
    <xf numFmtId="0" fontId="14" fillId="3" borderId="46" xfId="0" applyFont="1" applyFill="1" applyBorder="1" applyAlignment="1">
      <alignment horizontal="center" vertical="center" wrapText="1"/>
    </xf>
    <xf numFmtId="0" fontId="15" fillId="9" borderId="10" xfId="0" applyFont="1" applyFill="1" applyBorder="1" applyAlignment="1">
      <alignment horizontal="center" vertical="center" wrapText="1"/>
    </xf>
    <xf numFmtId="0" fontId="15" fillId="9" borderId="2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8" fillId="10" borderId="48" xfId="0" applyFont="1" applyFill="1" applyBorder="1" applyAlignment="1">
      <alignment horizontal="center" vertical="center" wrapText="1"/>
    </xf>
    <xf numFmtId="0" fontId="4" fillId="10" borderId="9" xfId="0" applyFont="1" applyFill="1" applyBorder="1" applyAlignment="1">
      <alignment horizontal="left" vertical="center" wrapText="1"/>
    </xf>
    <xf numFmtId="0" fontId="3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left" vertical="center" wrapText="1"/>
    </xf>
    <xf numFmtId="0" fontId="8" fillId="10" borderId="51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165" fontId="4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45" xfId="0" applyFont="1" applyBorder="1" applyAlignment="1">
      <alignment horizontal="left" vertical="center" wrapText="1"/>
    </xf>
    <xf numFmtId="0" fontId="4" fillId="0" borderId="45" xfId="0" applyFont="1" applyBorder="1" applyAlignment="1">
      <alignment horizontal="center" vertical="center" wrapText="1"/>
    </xf>
    <xf numFmtId="165" fontId="4" fillId="0" borderId="50" xfId="0" applyNumberFormat="1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50" xfId="0" applyFont="1" applyBorder="1" applyAlignment="1">
      <alignment horizontal="left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4" fillId="27" borderId="44" xfId="0" applyFont="1" applyFill="1" applyBorder="1" applyAlignment="1">
      <alignment horizontal="center" vertical="center"/>
    </xf>
    <xf numFmtId="0" fontId="4" fillId="10" borderId="23" xfId="0" applyFont="1" applyFill="1" applyBorder="1" applyAlignment="1">
      <alignment horizontal="center" vertical="center"/>
    </xf>
    <xf numFmtId="0" fontId="4" fillId="10" borderId="44" xfId="0" applyFont="1" applyFill="1" applyBorder="1" applyAlignment="1">
      <alignment horizontal="center" vertical="center"/>
    </xf>
    <xf numFmtId="0" fontId="4" fillId="10" borderId="52" xfId="0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4" fillId="21" borderId="6" xfId="0" applyFont="1" applyFill="1" applyBorder="1" applyAlignment="1">
      <alignment horizontal="center" vertical="center" wrapText="1"/>
    </xf>
    <xf numFmtId="0" fontId="4" fillId="17" borderId="23" xfId="0" applyFont="1" applyFill="1" applyBorder="1" applyAlignment="1">
      <alignment horizontal="center" vertical="center"/>
    </xf>
    <xf numFmtId="0" fontId="4" fillId="27" borderId="38" xfId="0" applyFont="1" applyFill="1" applyBorder="1" applyAlignment="1">
      <alignment horizontal="center" vertical="center"/>
    </xf>
    <xf numFmtId="0" fontId="4" fillId="27" borderId="32" xfId="0" applyFont="1" applyFill="1" applyBorder="1" applyAlignment="1">
      <alignment horizontal="center" vertical="center"/>
    </xf>
    <xf numFmtId="0" fontId="4" fillId="10" borderId="54" xfId="0" applyFont="1" applyFill="1" applyBorder="1" applyAlignment="1">
      <alignment horizontal="center" vertical="center"/>
    </xf>
    <xf numFmtId="0" fontId="4" fillId="10" borderId="38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6" fillId="0" borderId="23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8" fillId="0" borderId="4" xfId="0" applyFont="1" applyBorder="1" applyAlignment="1">
      <alignment horizontal="left" vertical="center" wrapText="1"/>
    </xf>
    <xf numFmtId="0" fontId="15" fillId="9" borderId="47" xfId="0" applyFont="1" applyFill="1" applyBorder="1" applyAlignment="1">
      <alignment vertical="center"/>
    </xf>
    <xf numFmtId="0" fontId="15" fillId="11" borderId="21" xfId="0" applyFont="1" applyFill="1" applyBorder="1" applyAlignment="1">
      <alignment vertical="center"/>
    </xf>
    <xf numFmtId="0" fontId="19" fillId="24" borderId="21" xfId="0" applyFont="1" applyFill="1" applyBorder="1" applyAlignment="1">
      <alignment vertical="center"/>
    </xf>
    <xf numFmtId="0" fontId="15" fillId="14" borderId="21" xfId="0" applyFont="1" applyFill="1" applyBorder="1" applyAlignment="1">
      <alignment vertical="center"/>
    </xf>
    <xf numFmtId="164" fontId="4" fillId="0" borderId="34" xfId="0" applyNumberFormat="1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3" fillId="21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5" fillId="11" borderId="13" xfId="0" applyFont="1" applyFill="1" applyBorder="1" applyAlignment="1">
      <alignment vertical="center"/>
    </xf>
    <xf numFmtId="0" fontId="15" fillId="11" borderId="9" xfId="0" applyFont="1" applyFill="1" applyBorder="1" applyAlignment="1">
      <alignment vertical="center"/>
    </xf>
    <xf numFmtId="0" fontId="4" fillId="10" borderId="4" xfId="0" applyFont="1" applyFill="1" applyBorder="1" applyAlignment="1">
      <alignment horizontal="left" vertical="center" wrapText="1"/>
    </xf>
    <xf numFmtId="0" fontId="19" fillId="24" borderId="13" xfId="0" applyFont="1" applyFill="1" applyBorder="1" applyAlignment="1">
      <alignment vertical="center"/>
    </xf>
    <xf numFmtId="0" fontId="19" fillId="24" borderId="9" xfId="0" applyFont="1" applyFill="1" applyBorder="1" applyAlignment="1">
      <alignment vertical="center"/>
    </xf>
    <xf numFmtId="0" fontId="15" fillId="14" borderId="13" xfId="0" applyFont="1" applyFill="1" applyBorder="1" applyAlignment="1">
      <alignment vertical="center"/>
    </xf>
    <xf numFmtId="0" fontId="15" fillId="14" borderId="9" xfId="0" applyFont="1" applyFill="1" applyBorder="1" applyAlignment="1">
      <alignment vertical="center"/>
    </xf>
    <xf numFmtId="164" fontId="3" fillId="0" borderId="55" xfId="0" applyNumberFormat="1" applyFont="1" applyBorder="1" applyAlignment="1">
      <alignment horizontal="center" vertical="center" wrapText="1"/>
    </xf>
    <xf numFmtId="0" fontId="3" fillId="28" borderId="0" xfId="0" applyFont="1" applyFill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" fillId="13" borderId="12" xfId="0" applyFont="1" applyFill="1" applyBorder="1" applyAlignment="1">
      <alignment horizontal="left" vertical="center" wrapText="1"/>
    </xf>
    <xf numFmtId="0" fontId="4" fillId="13" borderId="13" xfId="0" applyFont="1" applyFill="1" applyBorder="1" applyAlignment="1">
      <alignment horizontal="left" vertical="center" wrapText="1"/>
    </xf>
    <xf numFmtId="164" fontId="3" fillId="29" borderId="35" xfId="0" applyNumberFormat="1" applyFont="1" applyFill="1" applyBorder="1" applyAlignment="1">
      <alignment horizontal="center" vertical="center" wrapText="1"/>
    </xf>
    <xf numFmtId="0" fontId="3" fillId="17" borderId="15" xfId="0" applyFont="1" applyFill="1" applyBorder="1" applyAlignment="1">
      <alignment horizontal="center"/>
    </xf>
    <xf numFmtId="0" fontId="3" fillId="17" borderId="16" xfId="0" applyFont="1" applyFill="1" applyBorder="1" applyAlignment="1">
      <alignment horizontal="center"/>
    </xf>
    <xf numFmtId="0" fontId="3" fillId="30" borderId="12" xfId="0" applyFont="1" applyFill="1" applyBorder="1" applyAlignment="1">
      <alignment horizontal="center"/>
    </xf>
    <xf numFmtId="0" fontId="3" fillId="30" borderId="15" xfId="0" applyFont="1" applyFill="1" applyBorder="1" applyAlignment="1">
      <alignment horizontal="center"/>
    </xf>
    <xf numFmtId="0" fontId="3" fillId="30" borderId="16" xfId="0" applyFont="1" applyFill="1" applyBorder="1" applyAlignment="1">
      <alignment horizontal="center"/>
    </xf>
    <xf numFmtId="0" fontId="3" fillId="17" borderId="12" xfId="0" applyFont="1" applyFill="1" applyBorder="1" applyAlignment="1">
      <alignment horizontal="center"/>
    </xf>
    <xf numFmtId="0" fontId="3" fillId="10" borderId="12" xfId="0" applyFont="1" applyFill="1" applyBorder="1" applyAlignment="1">
      <alignment horizontal="center"/>
    </xf>
    <xf numFmtId="0" fontId="3" fillId="10" borderId="15" xfId="0" applyFont="1" applyFill="1" applyBorder="1" applyAlignment="1">
      <alignment horizontal="center"/>
    </xf>
    <xf numFmtId="0" fontId="3" fillId="10" borderId="16" xfId="0" applyFont="1" applyFill="1" applyBorder="1" applyAlignment="1">
      <alignment horizontal="center"/>
    </xf>
    <xf numFmtId="0" fontId="3" fillId="30" borderId="0" xfId="0" applyFont="1" applyFill="1" applyAlignment="1">
      <alignment horizontal="center"/>
    </xf>
    <xf numFmtId="0" fontId="3" fillId="30" borderId="65" xfId="0" applyFont="1" applyFill="1" applyBorder="1" applyAlignment="1">
      <alignment horizontal="center"/>
    </xf>
    <xf numFmtId="0" fontId="17" fillId="31" borderId="23" xfId="0" applyFont="1" applyFill="1" applyBorder="1" applyAlignment="1">
      <alignment horizontal="center" vertical="center"/>
    </xf>
    <xf numFmtId="0" fontId="17" fillId="31" borderId="66" xfId="0" applyFont="1" applyFill="1" applyBorder="1" applyAlignment="1">
      <alignment horizontal="center" vertical="center"/>
    </xf>
    <xf numFmtId="0" fontId="17" fillId="31" borderId="67" xfId="0" applyFont="1" applyFill="1" applyBorder="1" applyAlignment="1">
      <alignment horizontal="center" vertical="center"/>
    </xf>
    <xf numFmtId="0" fontId="8" fillId="10" borderId="39" xfId="0" applyFont="1" applyFill="1" applyBorder="1" applyAlignment="1">
      <alignment horizontal="center" vertical="center" wrapText="1"/>
    </xf>
    <xf numFmtId="0" fontId="8" fillId="10" borderId="27" xfId="0" applyFont="1" applyFill="1" applyBorder="1" applyAlignment="1">
      <alignment horizontal="center" vertical="center" wrapText="1"/>
    </xf>
    <xf numFmtId="0" fontId="4" fillId="10" borderId="69" xfId="0" applyFont="1" applyFill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/>
    </xf>
    <xf numFmtId="0" fontId="8" fillId="10" borderId="69" xfId="0" applyFont="1" applyFill="1" applyBorder="1" applyAlignment="1">
      <alignment horizontal="center" vertical="center" wrapText="1"/>
    </xf>
    <xf numFmtId="0" fontId="15" fillId="11" borderId="69" xfId="0" applyFont="1" applyFill="1" applyBorder="1" applyAlignment="1">
      <alignment horizontal="center" vertical="center" wrapText="1"/>
    </xf>
    <xf numFmtId="0" fontId="8" fillId="10" borderId="9" xfId="0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0" fontId="8" fillId="10" borderId="68" xfId="0" applyFont="1" applyFill="1" applyBorder="1" applyAlignment="1">
      <alignment horizontal="center" vertical="center" wrapText="1"/>
    </xf>
    <xf numFmtId="0" fontId="15" fillId="12" borderId="20" xfId="0" applyFont="1" applyFill="1" applyBorder="1" applyAlignment="1">
      <alignment horizontal="center" vertical="center" wrapText="1"/>
    </xf>
    <xf numFmtId="0" fontId="15" fillId="12" borderId="69" xfId="0" applyFont="1" applyFill="1" applyBorder="1" applyAlignment="1">
      <alignment horizontal="center" vertical="center" wrapText="1"/>
    </xf>
    <xf numFmtId="0" fontId="16" fillId="24" borderId="69" xfId="0" applyFont="1" applyFill="1" applyBorder="1" applyAlignment="1">
      <alignment horizontal="center" vertical="center" wrapText="1"/>
    </xf>
    <xf numFmtId="0" fontId="2" fillId="14" borderId="69" xfId="0" applyFont="1" applyFill="1" applyBorder="1" applyAlignment="1">
      <alignment horizontal="center" vertical="center" wrapText="1"/>
    </xf>
    <xf numFmtId="0" fontId="3" fillId="32" borderId="0" xfId="0" applyFont="1" applyFill="1" applyAlignment="1">
      <alignment horizontal="center" vertical="center"/>
    </xf>
    <xf numFmtId="165" fontId="4" fillId="10" borderId="4" xfId="0" applyNumberFormat="1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68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4" fillId="10" borderId="9" xfId="0" applyFont="1" applyFill="1" applyBorder="1" applyAlignment="1">
      <alignment horizontal="center" vertical="center"/>
    </xf>
    <xf numFmtId="0" fontId="4" fillId="10" borderId="4" xfId="0" applyFont="1" applyFill="1" applyBorder="1" applyAlignment="1">
      <alignment horizontal="center" vertical="center"/>
    </xf>
    <xf numFmtId="0" fontId="4" fillId="10" borderId="68" xfId="0" applyFont="1" applyFill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3" fillId="21" borderId="35" xfId="0" applyNumberFormat="1" applyFont="1" applyFill="1" applyBorder="1" applyAlignment="1">
      <alignment horizontal="center" vertical="center" wrapText="1"/>
    </xf>
    <xf numFmtId="0" fontId="3" fillId="34" borderId="0" xfId="0" applyFont="1" applyFill="1" applyAlignment="1">
      <alignment horizontal="center" vertical="center"/>
    </xf>
    <xf numFmtId="164" fontId="3" fillId="34" borderId="0" xfId="0" applyNumberFormat="1" applyFont="1" applyFill="1" applyAlignment="1">
      <alignment horizontal="center" vertical="center" wrapText="1"/>
    </xf>
    <xf numFmtId="0" fontId="3" fillId="34" borderId="0" xfId="0" applyFont="1" applyFill="1" applyAlignment="1">
      <alignment horizontal="left" vertical="center" wrapText="1"/>
    </xf>
    <xf numFmtId="0" fontId="4" fillId="34" borderId="0" xfId="0" applyFont="1" applyFill="1" applyAlignment="1">
      <alignment horizontal="left" vertical="center" wrapText="1"/>
    </xf>
    <xf numFmtId="165" fontId="4" fillId="34" borderId="0" xfId="0" applyNumberFormat="1" applyFont="1" applyFill="1" applyAlignment="1">
      <alignment horizontal="center" vertical="center" wrapText="1"/>
    </xf>
    <xf numFmtId="0" fontId="3" fillId="34" borderId="0" xfId="0" applyFont="1" applyFill="1" applyAlignment="1">
      <alignment horizontal="left" vertical="center"/>
    </xf>
    <xf numFmtId="0" fontId="7" fillId="13" borderId="0" xfId="0" applyFont="1" applyFill="1" applyAlignment="1">
      <alignment horizontal="left" vertical="center"/>
    </xf>
    <xf numFmtId="164" fontId="3" fillId="29" borderId="45" xfId="0" applyNumberFormat="1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left" vertical="center" wrapText="1"/>
    </xf>
    <xf numFmtId="166" fontId="13" fillId="0" borderId="0" xfId="0" applyNumberFormat="1" applyFont="1" applyAlignment="1">
      <alignment vertical="center"/>
    </xf>
    <xf numFmtId="166" fontId="4" fillId="21" borderId="6" xfId="0" applyNumberFormat="1" applyFont="1" applyFill="1" applyBorder="1" applyAlignment="1">
      <alignment horizontal="center" vertical="center" wrapText="1"/>
    </xf>
    <xf numFmtId="166" fontId="15" fillId="9" borderId="10" xfId="0" applyNumberFormat="1" applyFont="1" applyFill="1" applyBorder="1" applyAlignment="1">
      <alignment horizontal="center" vertical="center" wrapText="1"/>
    </xf>
    <xf numFmtId="166" fontId="8" fillId="10" borderId="15" xfId="0" applyNumberFormat="1" applyFont="1" applyFill="1" applyBorder="1" applyAlignment="1">
      <alignment horizontal="center" vertical="center" wrapText="1"/>
    </xf>
    <xf numFmtId="166" fontId="4" fillId="0" borderId="13" xfId="0" applyNumberFormat="1" applyFont="1" applyBorder="1" applyAlignment="1">
      <alignment horizontal="center" vertical="center" wrapText="1"/>
    </xf>
    <xf numFmtId="166" fontId="4" fillId="10" borderId="20" xfId="0" applyNumberFormat="1" applyFont="1" applyFill="1" applyBorder="1" applyAlignment="1">
      <alignment horizontal="center" vertical="center" wrapText="1"/>
    </xf>
    <xf numFmtId="166" fontId="4" fillId="0" borderId="12" xfId="0" applyNumberFormat="1" applyFont="1" applyBorder="1" applyAlignment="1">
      <alignment horizontal="center" vertical="center" wrapText="1"/>
    </xf>
    <xf numFmtId="166" fontId="4" fillId="22" borderId="13" xfId="0" applyNumberFormat="1" applyFont="1" applyFill="1" applyBorder="1" applyAlignment="1">
      <alignment horizontal="center" vertical="center" wrapText="1"/>
    </xf>
    <xf numFmtId="166" fontId="8" fillId="10" borderId="20" xfId="0" applyNumberFormat="1" applyFont="1" applyFill="1" applyBorder="1" applyAlignment="1">
      <alignment horizontal="center" vertical="center" wrapText="1"/>
    </xf>
    <xf numFmtId="166" fontId="29" fillId="10" borderId="13" xfId="0" applyNumberFormat="1" applyFont="1" applyFill="1" applyBorder="1" applyAlignment="1">
      <alignment horizontal="center" vertical="center" wrapText="1"/>
    </xf>
    <xf numFmtId="166" fontId="4" fillId="10" borderId="13" xfId="0" applyNumberFormat="1" applyFont="1" applyFill="1" applyBorder="1" applyAlignment="1">
      <alignment horizontal="center" vertical="center" wrapText="1"/>
    </xf>
    <xf numFmtId="166" fontId="3" fillId="10" borderId="13" xfId="0" applyNumberFormat="1" applyFont="1" applyFill="1" applyBorder="1" applyAlignment="1">
      <alignment horizontal="center" vertical="center" wrapText="1"/>
    </xf>
    <xf numFmtId="166" fontId="15" fillId="11" borderId="20" xfId="0" applyNumberFormat="1" applyFont="1" applyFill="1" applyBorder="1" applyAlignment="1">
      <alignment horizontal="center" vertical="center" wrapText="1"/>
    </xf>
    <xf numFmtId="166" fontId="3" fillId="23" borderId="13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Border="1" applyAlignment="1">
      <alignment horizontal="center" vertical="center" wrapText="1"/>
    </xf>
    <xf numFmtId="166" fontId="8" fillId="10" borderId="20" xfId="0" applyNumberFormat="1" applyFont="1" applyFill="1" applyBorder="1" applyAlignment="1">
      <alignment vertical="center" wrapText="1"/>
    </xf>
    <xf numFmtId="166" fontId="3" fillId="33" borderId="13" xfId="0" applyNumberFormat="1" applyFont="1" applyFill="1" applyBorder="1" applyAlignment="1">
      <alignment horizontal="center" vertical="center" wrapText="1"/>
    </xf>
    <xf numFmtId="166" fontId="15" fillId="12" borderId="22" xfId="0" applyNumberFormat="1" applyFont="1" applyFill="1" applyBorder="1" applyAlignment="1">
      <alignment horizontal="center" vertical="center" wrapText="1"/>
    </xf>
    <xf numFmtId="166" fontId="16" fillId="24" borderId="20" xfId="0" applyNumberFormat="1" applyFont="1" applyFill="1" applyBorder="1" applyAlignment="1">
      <alignment horizontal="center" vertical="center" wrapText="1"/>
    </xf>
    <xf numFmtId="166" fontId="2" fillId="14" borderId="20" xfId="0" applyNumberFormat="1" applyFont="1" applyFill="1" applyBorder="1" applyAlignment="1">
      <alignment horizontal="center" vertical="center" wrapText="1"/>
    </xf>
    <xf numFmtId="166" fontId="3" fillId="34" borderId="0" xfId="0" applyNumberFormat="1" applyFont="1" applyFill="1" applyAlignment="1">
      <alignment horizontal="center" vertical="center" wrapText="1"/>
    </xf>
    <xf numFmtId="166" fontId="4" fillId="13" borderId="41" xfId="0" applyNumberFormat="1" applyFont="1" applyFill="1" applyBorder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21" borderId="0" xfId="0" applyNumberFormat="1" applyFont="1" applyFill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8" fillId="10" borderId="70" xfId="0" applyFont="1" applyFill="1" applyBorder="1" applyAlignment="1">
      <alignment horizontal="center" vertical="center" wrapText="1"/>
    </xf>
    <xf numFmtId="166" fontId="27" fillId="0" borderId="13" xfId="0" applyNumberFormat="1" applyFont="1" applyBorder="1" applyAlignment="1">
      <alignment horizontal="center" vertical="center" wrapText="1"/>
    </xf>
    <xf numFmtId="166" fontId="26" fillId="0" borderId="13" xfId="0" applyNumberFormat="1" applyFont="1" applyBorder="1" applyAlignment="1">
      <alignment horizontal="center" vertical="center" wrapText="1"/>
    </xf>
    <xf numFmtId="166" fontId="29" fillId="0" borderId="1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8" fillId="30" borderId="17" xfId="0" applyFont="1" applyFill="1" applyBorder="1" applyAlignment="1">
      <alignment horizontal="center"/>
    </xf>
    <xf numFmtId="0" fontId="8" fillId="30" borderId="62" xfId="0" applyFont="1" applyFill="1" applyBorder="1" applyAlignment="1">
      <alignment horizontal="center"/>
    </xf>
    <xf numFmtId="0" fontId="8" fillId="30" borderId="63" xfId="0" applyFont="1" applyFill="1" applyBorder="1" applyAlignment="1">
      <alignment horizontal="center"/>
    </xf>
    <xf numFmtId="0" fontId="8" fillId="10" borderId="17" xfId="0" applyFont="1" applyFill="1" applyBorder="1" applyAlignment="1">
      <alignment horizontal="center"/>
    </xf>
    <xf numFmtId="0" fontId="8" fillId="10" borderId="62" xfId="0" applyFont="1" applyFill="1" applyBorder="1" applyAlignment="1">
      <alignment horizontal="center"/>
    </xf>
    <xf numFmtId="0" fontId="8" fillId="10" borderId="63" xfId="0" applyFont="1" applyFill="1" applyBorder="1" applyAlignment="1">
      <alignment horizontal="center"/>
    </xf>
    <xf numFmtId="0" fontId="8" fillId="30" borderId="17" xfId="0" applyFont="1" applyFill="1" applyBorder="1" applyAlignment="1">
      <alignment horizontal="center" vertical="center"/>
    </xf>
    <xf numFmtId="0" fontId="8" fillId="30" borderId="62" xfId="0" applyFont="1" applyFill="1" applyBorder="1" applyAlignment="1">
      <alignment horizontal="center" vertical="center"/>
    </xf>
    <xf numFmtId="0" fontId="8" fillId="30" borderId="63" xfId="0" applyFont="1" applyFill="1" applyBorder="1" applyAlignment="1">
      <alignment horizontal="center" vertical="center"/>
    </xf>
    <xf numFmtId="0" fontId="8" fillId="17" borderId="17" xfId="0" applyFont="1" applyFill="1" applyBorder="1" applyAlignment="1">
      <alignment horizontal="center"/>
    </xf>
    <xf numFmtId="0" fontId="8" fillId="17" borderId="62" xfId="0" applyFont="1" applyFill="1" applyBorder="1" applyAlignment="1">
      <alignment horizontal="center"/>
    </xf>
    <xf numFmtId="0" fontId="8" fillId="17" borderId="63" xfId="0" applyFont="1" applyFill="1" applyBorder="1" applyAlignment="1">
      <alignment horizontal="center"/>
    </xf>
    <xf numFmtId="0" fontId="8" fillId="30" borderId="64" xfId="0" applyFont="1" applyFill="1" applyBorder="1" applyAlignment="1">
      <alignment horizontal="center"/>
    </xf>
    <xf numFmtId="0" fontId="15" fillId="14" borderId="21" xfId="0" applyFont="1" applyFill="1" applyBorder="1" applyAlignment="1">
      <alignment horizontal="left" vertical="center" wrapText="1"/>
    </xf>
    <xf numFmtId="0" fontId="15" fillId="14" borderId="20" xfId="0" applyFont="1" applyFill="1" applyBorder="1" applyAlignment="1">
      <alignment horizontal="left" vertical="center" wrapText="1"/>
    </xf>
    <xf numFmtId="0" fontId="19" fillId="24" borderId="21" xfId="0" applyFont="1" applyFill="1" applyBorder="1" applyAlignment="1">
      <alignment horizontal="left" vertical="center" wrapText="1"/>
    </xf>
    <xf numFmtId="0" fontId="19" fillId="24" borderId="20" xfId="0" applyFont="1" applyFill="1" applyBorder="1" applyAlignment="1">
      <alignment horizontal="left" vertical="center" wrapText="1"/>
    </xf>
    <xf numFmtId="0" fontId="8" fillId="10" borderId="21" xfId="0" applyFont="1" applyFill="1" applyBorder="1" applyAlignment="1">
      <alignment horizontal="left" vertical="center" wrapText="1"/>
    </xf>
    <xf numFmtId="0" fontId="8" fillId="10" borderId="20" xfId="0" applyFont="1" applyFill="1" applyBorder="1" applyAlignment="1">
      <alignment horizontal="left" vertical="center" wrapText="1"/>
    </xf>
    <xf numFmtId="0" fontId="15" fillId="12" borderId="21" xfId="0" applyFont="1" applyFill="1" applyBorder="1" applyAlignment="1">
      <alignment horizontal="left" vertical="center" wrapText="1"/>
    </xf>
    <xf numFmtId="0" fontId="15" fillId="12" borderId="20" xfId="0" applyFont="1" applyFill="1" applyBorder="1" applyAlignment="1">
      <alignment horizontal="left" vertical="center" wrapText="1"/>
    </xf>
    <xf numFmtId="0" fontId="8" fillId="10" borderId="13" xfId="0" applyFont="1" applyFill="1" applyBorder="1" applyAlignment="1">
      <alignment horizontal="left" vertical="center" wrapText="1"/>
    </xf>
    <xf numFmtId="0" fontId="8" fillId="10" borderId="4" xfId="0" applyFont="1" applyFill="1" applyBorder="1" applyAlignment="1">
      <alignment horizontal="left" vertical="center" wrapText="1"/>
    </xf>
    <xf numFmtId="0" fontId="15" fillId="11" borderId="21" xfId="0" applyFont="1" applyFill="1" applyBorder="1" applyAlignment="1">
      <alignment horizontal="left" vertical="center" wrapText="1"/>
    </xf>
    <xf numFmtId="0" fontId="15" fillId="11" borderId="20" xfId="0" applyFont="1" applyFill="1" applyBorder="1" applyAlignment="1">
      <alignment horizontal="left" vertical="center" wrapText="1"/>
    </xf>
    <xf numFmtId="0" fontId="15" fillId="9" borderId="47" xfId="0" applyFont="1" applyFill="1" applyBorder="1" applyAlignment="1">
      <alignment horizontal="left" vertical="center" wrapText="1"/>
    </xf>
    <xf numFmtId="0" fontId="15" fillId="9" borderId="29" xfId="0" applyFont="1" applyFill="1" applyBorder="1" applyAlignment="1">
      <alignment horizontal="left" vertical="center" wrapText="1"/>
    </xf>
    <xf numFmtId="0" fontId="8" fillId="10" borderId="7" xfId="0" applyFont="1" applyFill="1" applyBorder="1" applyAlignment="1">
      <alignment horizontal="left" vertical="center" wrapText="1"/>
    </xf>
    <xf numFmtId="0" fontId="8" fillId="10" borderId="12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13" fillId="21" borderId="3" xfId="0" applyFont="1" applyFill="1" applyBorder="1" applyAlignment="1">
      <alignment horizontal="center" vertical="center" wrapText="1"/>
    </xf>
    <xf numFmtId="0" fontId="1" fillId="2" borderId="60" xfId="0" applyFont="1" applyFill="1" applyBorder="1" applyAlignment="1">
      <alignment horizontal="center" vertical="center" wrapText="1"/>
    </xf>
    <xf numFmtId="0" fontId="1" fillId="2" borderId="61" xfId="0" applyFont="1" applyFill="1" applyBorder="1" applyAlignment="1">
      <alignment horizontal="center" vertical="center" wrapText="1"/>
    </xf>
    <xf numFmtId="0" fontId="7" fillId="2" borderId="58" xfId="0" applyFont="1" applyFill="1" applyBorder="1" applyAlignment="1">
      <alignment horizontal="center" vertical="center" wrapText="1"/>
    </xf>
    <xf numFmtId="0" fontId="7" fillId="2" borderId="59" xfId="0" applyFont="1" applyFill="1" applyBorder="1" applyAlignment="1">
      <alignment horizontal="center" vertical="center" wrapText="1"/>
    </xf>
    <xf numFmtId="0" fontId="13" fillId="21" borderId="30" xfId="0" applyFont="1" applyFill="1" applyBorder="1" applyAlignment="1">
      <alignment horizontal="center" vertical="center" wrapText="1"/>
    </xf>
    <xf numFmtId="0" fontId="13" fillId="21" borderId="53" xfId="0" applyFont="1" applyFill="1" applyBorder="1" applyAlignment="1">
      <alignment horizontal="center" vertical="center" wrapText="1"/>
    </xf>
    <xf numFmtId="0" fontId="8" fillId="17" borderId="30" xfId="0" applyFont="1" applyFill="1" applyBorder="1" applyAlignment="1">
      <alignment horizontal="center"/>
    </xf>
    <xf numFmtId="0" fontId="8" fillId="17" borderId="53" xfId="0" applyFont="1" applyFill="1" applyBorder="1" applyAlignment="1">
      <alignment horizontal="center"/>
    </xf>
    <xf numFmtId="0" fontId="8" fillId="27" borderId="30" xfId="0" applyFont="1" applyFill="1" applyBorder="1" applyAlignment="1">
      <alignment horizontal="center" vertical="center"/>
    </xf>
    <xf numFmtId="0" fontId="8" fillId="27" borderId="39" xfId="0" applyFont="1" applyFill="1" applyBorder="1" applyAlignment="1">
      <alignment horizontal="center" vertical="center"/>
    </xf>
    <xf numFmtId="0" fontId="8" fillId="27" borderId="53" xfId="0" applyFont="1" applyFill="1" applyBorder="1" applyAlignment="1">
      <alignment horizontal="center" vertical="center"/>
    </xf>
    <xf numFmtId="0" fontId="8" fillId="10" borderId="30" xfId="0" applyFont="1" applyFill="1" applyBorder="1" applyAlignment="1">
      <alignment horizontal="center"/>
    </xf>
    <xf numFmtId="0" fontId="8" fillId="10" borderId="39" xfId="0" applyFont="1" applyFill="1" applyBorder="1" applyAlignment="1">
      <alignment horizontal="center"/>
    </xf>
    <xf numFmtId="0" fontId="8" fillId="10" borderId="27" xfId="0" applyFont="1" applyFill="1" applyBorder="1" applyAlignment="1">
      <alignment horizontal="center"/>
    </xf>
    <xf numFmtId="0" fontId="15" fillId="9" borderId="57" xfId="0" applyFont="1" applyFill="1" applyBorder="1" applyAlignment="1">
      <alignment horizontal="left" vertical="center" wrapText="1"/>
    </xf>
    <xf numFmtId="0" fontId="15" fillId="9" borderId="10" xfId="0" applyFont="1" applyFill="1" applyBorder="1" applyAlignment="1">
      <alignment horizontal="left" vertical="center" wrapText="1"/>
    </xf>
    <xf numFmtId="0" fontId="8" fillId="10" borderId="56" xfId="0" applyFont="1" applyFill="1" applyBorder="1" applyAlignment="1">
      <alignment horizontal="left" vertical="center" wrapText="1"/>
    </xf>
    <xf numFmtId="0" fontId="8" fillId="10" borderId="39" xfId="0" applyFont="1" applyFill="1" applyBorder="1" applyAlignment="1">
      <alignment horizontal="left" vertical="center" wrapText="1"/>
    </xf>
    <xf numFmtId="0" fontId="8" fillId="10" borderId="30" xfId="0" applyFont="1" applyFill="1" applyBorder="1" applyAlignment="1">
      <alignment horizontal="center" wrapText="1"/>
    </xf>
    <xf numFmtId="0" fontId="8" fillId="10" borderId="39" xfId="0" applyFont="1" applyFill="1" applyBorder="1" applyAlignment="1">
      <alignment horizontal="center" wrapText="1"/>
    </xf>
    <xf numFmtId="0" fontId="8" fillId="10" borderId="53" xfId="0" applyFont="1" applyFill="1" applyBorder="1" applyAlignment="1">
      <alignment horizontal="center" wrapText="1"/>
    </xf>
    <xf numFmtId="0" fontId="8" fillId="10" borderId="9" xfId="0" applyFont="1" applyFill="1" applyBorder="1" applyAlignment="1">
      <alignment horizontal="left" vertical="center" wrapText="1"/>
    </xf>
    <xf numFmtId="0" fontId="16" fillId="24" borderId="20" xfId="0" applyFont="1" applyFill="1" applyBorder="1" applyAlignment="1">
      <alignment horizontal="left" vertical="center" wrapText="1"/>
    </xf>
    <xf numFmtId="0" fontId="2" fillId="14" borderId="20" xfId="0" applyFont="1" applyFill="1" applyBorder="1" applyAlignment="1">
      <alignment horizontal="left" vertical="center" wrapText="1"/>
    </xf>
    <xf numFmtId="0" fontId="10" fillId="16" borderId="21" xfId="0" applyFont="1" applyFill="1" applyBorder="1" applyAlignment="1">
      <alignment horizontal="left" vertical="center" wrapText="1"/>
    </xf>
    <xf numFmtId="0" fontId="10" fillId="16" borderId="20" xfId="0" applyFont="1" applyFill="1" applyBorder="1" applyAlignment="1">
      <alignment horizontal="left" vertical="center" wrapText="1"/>
    </xf>
    <xf numFmtId="0" fontId="10" fillId="16" borderId="13" xfId="0" applyFont="1" applyFill="1" applyBorder="1" applyAlignment="1">
      <alignment horizontal="left" vertical="center" wrapText="1"/>
    </xf>
    <xf numFmtId="0" fontId="1" fillId="8" borderId="13" xfId="0" applyFont="1" applyFill="1" applyBorder="1" applyAlignment="1">
      <alignment horizontal="left" vertical="center" wrapText="1"/>
    </xf>
    <xf numFmtId="0" fontId="1" fillId="8" borderId="2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01E0D-C950-5B4A-90EA-7FACDE7DAC80}">
  <sheetPr>
    <tabColor rgb="FF0070C0"/>
    <pageSetUpPr fitToPage="1"/>
  </sheetPr>
  <dimension ref="A1:CJ204"/>
  <sheetViews>
    <sheetView zoomScale="110" zoomScaleNormal="100" workbookViewId="0">
      <pane ySplit="3" topLeftCell="A4" activePane="bottomLeft" state="frozen"/>
      <selection pane="bottomLeft" activeCell="D74" sqref="D74"/>
    </sheetView>
  </sheetViews>
  <sheetFormatPr defaultColWidth="9" defaultRowHeight="15" x14ac:dyDescent="0.25"/>
  <cols>
    <col min="1" max="1" width="6.44140625" style="26" customWidth="1"/>
    <col min="2" max="2" width="6.77734375" style="26" customWidth="1"/>
    <col min="3" max="3" width="30.77734375" style="1" customWidth="1"/>
    <col min="4" max="4" width="130.21875" style="2" customWidth="1"/>
    <col min="5" max="5" width="10.44140625" style="247" customWidth="1"/>
    <col min="6" max="6" width="10.5546875" style="35" customWidth="1"/>
    <col min="7" max="15" width="11" style="26" customWidth="1"/>
    <col min="16" max="16" width="14" style="26" customWidth="1"/>
    <col min="17" max="24" width="11" style="26" customWidth="1"/>
    <col min="25" max="25" width="12.21875" style="26" customWidth="1"/>
    <col min="26" max="27" width="11" style="26" customWidth="1"/>
    <col min="28" max="28" width="14.44140625" style="26" customWidth="1"/>
    <col min="29" max="29" width="16.44140625" style="26" customWidth="1"/>
    <col min="30" max="30" width="15.21875" style="26" customWidth="1"/>
    <col min="31" max="50" width="11" style="26" customWidth="1"/>
    <col min="51" max="51" width="11.44140625" style="26" customWidth="1"/>
    <col min="52" max="52" width="11" style="26" customWidth="1"/>
    <col min="53" max="53" width="17.44140625" style="26" customWidth="1"/>
    <col min="54" max="54" width="20.44140625" style="26" customWidth="1"/>
    <col min="55" max="55" width="16.44140625" style="26" customWidth="1"/>
    <col min="56" max="59" width="11" style="26" customWidth="1"/>
    <col min="60" max="60" width="13.44140625" style="26" customWidth="1"/>
    <col min="61" max="67" width="11" style="26" customWidth="1"/>
    <col min="68" max="16384" width="9" style="1"/>
  </cols>
  <sheetData>
    <row r="1" spans="1:88" ht="34.049999999999997" customHeight="1" thickBot="1" x14ac:dyDescent="0.3">
      <c r="B1" s="138" t="s">
        <v>275</v>
      </c>
      <c r="E1" s="225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  <c r="BW1" s="146"/>
      <c r="BX1" s="146"/>
      <c r="BY1" s="146"/>
      <c r="BZ1" s="146"/>
      <c r="CA1" s="146"/>
      <c r="CB1" s="146"/>
      <c r="CC1" s="146"/>
      <c r="CD1" s="146"/>
      <c r="CE1" s="146"/>
      <c r="CF1" s="146"/>
      <c r="CG1" s="146"/>
      <c r="CH1" s="146"/>
      <c r="CI1" s="146"/>
      <c r="CJ1" s="146"/>
    </row>
    <row r="2" spans="1:88" ht="18" customHeight="1" x14ac:dyDescent="0.3">
      <c r="B2" s="285" t="s">
        <v>0</v>
      </c>
      <c r="C2" s="12" t="s">
        <v>1</v>
      </c>
      <c r="D2" s="287" t="s">
        <v>2</v>
      </c>
      <c r="E2" s="289" t="s">
        <v>288</v>
      </c>
      <c r="F2" s="289"/>
      <c r="G2" s="265" t="s">
        <v>105</v>
      </c>
      <c r="H2" s="266"/>
      <c r="I2" s="266"/>
      <c r="J2" s="266"/>
      <c r="K2" s="267"/>
      <c r="L2" s="256" t="s">
        <v>206</v>
      </c>
      <c r="M2" s="257"/>
      <c r="N2" s="257"/>
      <c r="O2" s="258"/>
      <c r="P2" s="265" t="s">
        <v>207</v>
      </c>
      <c r="Q2" s="266"/>
      <c r="R2" s="267"/>
      <c r="S2" s="262" t="s">
        <v>106</v>
      </c>
      <c r="T2" s="263"/>
      <c r="U2" s="263"/>
      <c r="V2" s="263"/>
      <c r="W2" s="263"/>
      <c r="X2" s="263"/>
      <c r="Y2" s="264"/>
      <c r="Z2" s="259" t="s">
        <v>108</v>
      </c>
      <c r="AA2" s="260"/>
      <c r="AB2" s="260"/>
      <c r="AC2" s="260"/>
      <c r="AD2" s="260"/>
      <c r="AE2" s="261"/>
      <c r="AF2" s="256" t="s">
        <v>208</v>
      </c>
      <c r="AG2" s="257"/>
      <c r="AH2" s="257"/>
      <c r="AI2" s="257"/>
      <c r="AJ2" s="257"/>
      <c r="AK2" s="257"/>
      <c r="AL2" s="258"/>
      <c r="AM2" s="259" t="s">
        <v>107</v>
      </c>
      <c r="AN2" s="260"/>
      <c r="AO2" s="260"/>
      <c r="AP2" s="260"/>
      <c r="AQ2" s="260"/>
      <c r="AR2" s="261"/>
      <c r="AS2" s="256" t="s">
        <v>209</v>
      </c>
      <c r="AT2" s="257"/>
      <c r="AU2" s="258"/>
      <c r="AV2" s="259" t="s">
        <v>210</v>
      </c>
      <c r="AW2" s="260"/>
      <c r="AX2" s="261"/>
      <c r="AY2" s="262" t="s">
        <v>211</v>
      </c>
      <c r="AZ2" s="263"/>
      <c r="BA2" s="263"/>
      <c r="BB2" s="263"/>
      <c r="BC2" s="264"/>
      <c r="BD2" s="259" t="s">
        <v>212</v>
      </c>
      <c r="BE2" s="260"/>
      <c r="BF2" s="260"/>
      <c r="BG2" s="260"/>
      <c r="BH2" s="261"/>
      <c r="BI2" s="256" t="s">
        <v>213</v>
      </c>
      <c r="BJ2" s="257"/>
      <c r="BK2" s="257"/>
      <c r="BL2" s="257"/>
      <c r="BM2" s="257"/>
      <c r="BN2" s="257"/>
      <c r="BO2" s="268"/>
    </row>
    <row r="3" spans="1:88" s="14" customFormat="1" ht="30" customHeight="1" thickBot="1" x14ac:dyDescent="0.3">
      <c r="A3" s="170"/>
      <c r="B3" s="286"/>
      <c r="C3" s="4" t="s">
        <v>3</v>
      </c>
      <c r="D3" s="288"/>
      <c r="E3" s="226" t="s">
        <v>109</v>
      </c>
      <c r="F3" s="140" t="s">
        <v>151</v>
      </c>
      <c r="G3" s="175" t="s">
        <v>94</v>
      </c>
      <c r="H3" s="175" t="s">
        <v>99</v>
      </c>
      <c r="I3" s="175" t="s">
        <v>214</v>
      </c>
      <c r="J3" s="175" t="s">
        <v>215</v>
      </c>
      <c r="K3" s="176" t="s">
        <v>216</v>
      </c>
      <c r="L3" s="177" t="s">
        <v>217</v>
      </c>
      <c r="M3" s="178" t="s">
        <v>218</v>
      </c>
      <c r="N3" s="178" t="s">
        <v>219</v>
      </c>
      <c r="O3" s="179" t="s">
        <v>220</v>
      </c>
      <c r="P3" s="180" t="s">
        <v>221</v>
      </c>
      <c r="Q3" s="175" t="s">
        <v>222</v>
      </c>
      <c r="R3" s="176" t="s">
        <v>223</v>
      </c>
      <c r="S3" s="177" t="s">
        <v>96</v>
      </c>
      <c r="T3" s="178" t="s">
        <v>224</v>
      </c>
      <c r="U3" s="178" t="s">
        <v>225</v>
      </c>
      <c r="V3" s="178" t="s">
        <v>97</v>
      </c>
      <c r="W3" s="178" t="s">
        <v>226</v>
      </c>
      <c r="X3" s="178" t="s">
        <v>103</v>
      </c>
      <c r="Y3" s="179" t="s">
        <v>227</v>
      </c>
      <c r="Z3" s="181" t="s">
        <v>228</v>
      </c>
      <c r="AA3" s="182" t="s">
        <v>100</v>
      </c>
      <c r="AB3" s="182" t="s">
        <v>95</v>
      </c>
      <c r="AC3" s="182" t="s">
        <v>229</v>
      </c>
      <c r="AD3" s="175" t="s">
        <v>230</v>
      </c>
      <c r="AE3" s="183" t="s">
        <v>102</v>
      </c>
      <c r="AF3" s="184" t="s">
        <v>231</v>
      </c>
      <c r="AG3" s="184" t="s">
        <v>232</v>
      </c>
      <c r="AH3" s="184" t="s">
        <v>233</v>
      </c>
      <c r="AI3" s="184" t="s">
        <v>234</v>
      </c>
      <c r="AJ3" s="184" t="s">
        <v>235</v>
      </c>
      <c r="AK3" s="184" t="s">
        <v>236</v>
      </c>
      <c r="AL3" s="184" t="s">
        <v>237</v>
      </c>
      <c r="AM3" s="181" t="s">
        <v>98</v>
      </c>
      <c r="AN3" s="182" t="s">
        <v>104</v>
      </c>
      <c r="AO3" s="182" t="s">
        <v>101</v>
      </c>
      <c r="AP3" s="182" t="s">
        <v>238</v>
      </c>
      <c r="AQ3" s="182" t="s">
        <v>239</v>
      </c>
      <c r="AR3" s="183" t="s">
        <v>240</v>
      </c>
      <c r="AS3" s="184" t="s">
        <v>241</v>
      </c>
      <c r="AT3" s="184" t="s">
        <v>242</v>
      </c>
      <c r="AU3" s="184" t="s">
        <v>243</v>
      </c>
      <c r="AV3" s="181" t="s">
        <v>244</v>
      </c>
      <c r="AW3" s="182" t="s">
        <v>245</v>
      </c>
      <c r="AX3" s="183" t="s">
        <v>246</v>
      </c>
      <c r="AY3" s="184" t="s">
        <v>247</v>
      </c>
      <c r="AZ3" s="184" t="s">
        <v>248</v>
      </c>
      <c r="BA3" s="184" t="s">
        <v>249</v>
      </c>
      <c r="BB3" s="184" t="s">
        <v>250</v>
      </c>
      <c r="BC3" s="184" t="s">
        <v>251</v>
      </c>
      <c r="BD3" s="181" t="s">
        <v>252</v>
      </c>
      <c r="BE3" s="182" t="s">
        <v>253</v>
      </c>
      <c r="BF3" s="182" t="s">
        <v>254</v>
      </c>
      <c r="BG3" s="182" t="s">
        <v>255</v>
      </c>
      <c r="BH3" s="183" t="s">
        <v>256</v>
      </c>
      <c r="BI3" s="184" t="s">
        <v>257</v>
      </c>
      <c r="BJ3" s="184" t="s">
        <v>258</v>
      </c>
      <c r="BK3" s="184" t="s">
        <v>259</v>
      </c>
      <c r="BL3" s="184" t="s">
        <v>260</v>
      </c>
      <c r="BM3" s="184" t="s">
        <v>261</v>
      </c>
      <c r="BN3" s="184" t="s">
        <v>262</v>
      </c>
      <c r="BO3" s="185" t="s">
        <v>263</v>
      </c>
      <c r="BP3" s="3"/>
      <c r="BQ3" s="3"/>
    </row>
    <row r="4" spans="1:88" s="29" customFormat="1" ht="25.95" customHeight="1" thickBot="1" x14ac:dyDescent="0.3">
      <c r="A4" s="171"/>
      <c r="B4" s="107" t="s">
        <v>144</v>
      </c>
      <c r="C4" s="281" t="s">
        <v>4</v>
      </c>
      <c r="D4" s="282"/>
      <c r="E4" s="227"/>
      <c r="F4" s="108"/>
      <c r="G4" s="186">
        <v>1</v>
      </c>
      <c r="H4" s="186">
        <v>2</v>
      </c>
      <c r="I4" s="186">
        <v>3</v>
      </c>
      <c r="J4" s="186">
        <v>4</v>
      </c>
      <c r="K4" s="186">
        <v>5</v>
      </c>
      <c r="L4" s="186">
        <v>6</v>
      </c>
      <c r="M4" s="186">
        <v>7</v>
      </c>
      <c r="N4" s="186">
        <v>8</v>
      </c>
      <c r="O4" s="186">
        <v>9</v>
      </c>
      <c r="P4" s="186">
        <v>10</v>
      </c>
      <c r="Q4" s="186">
        <v>11</v>
      </c>
      <c r="R4" s="186">
        <v>12</v>
      </c>
      <c r="S4" s="186">
        <v>13</v>
      </c>
      <c r="T4" s="186">
        <v>14</v>
      </c>
      <c r="U4" s="186">
        <v>15</v>
      </c>
      <c r="V4" s="186">
        <v>16</v>
      </c>
      <c r="W4" s="186">
        <v>17</v>
      </c>
      <c r="X4" s="186">
        <v>18</v>
      </c>
      <c r="Y4" s="186">
        <v>19</v>
      </c>
      <c r="Z4" s="186">
        <v>20</v>
      </c>
      <c r="AA4" s="187">
        <v>21</v>
      </c>
      <c r="AB4" s="186">
        <v>22</v>
      </c>
      <c r="AC4" s="186">
        <v>23</v>
      </c>
      <c r="AD4" s="186">
        <v>24</v>
      </c>
      <c r="AE4" s="186">
        <v>25</v>
      </c>
      <c r="AF4" s="186">
        <v>26</v>
      </c>
      <c r="AG4" s="186">
        <v>27</v>
      </c>
      <c r="AH4" s="186">
        <v>28</v>
      </c>
      <c r="AI4" s="186">
        <v>29</v>
      </c>
      <c r="AJ4" s="186">
        <v>30</v>
      </c>
      <c r="AK4" s="186">
        <v>31</v>
      </c>
      <c r="AL4" s="186">
        <v>32</v>
      </c>
      <c r="AM4" s="186">
        <v>33</v>
      </c>
      <c r="AN4" s="186">
        <v>34</v>
      </c>
      <c r="AO4" s="186">
        <v>35</v>
      </c>
      <c r="AP4" s="186">
        <v>36</v>
      </c>
      <c r="AQ4" s="186">
        <v>37</v>
      </c>
      <c r="AR4" s="186">
        <v>38</v>
      </c>
      <c r="AS4" s="186">
        <v>39</v>
      </c>
      <c r="AT4" s="186">
        <v>40</v>
      </c>
      <c r="AU4" s="186">
        <v>41</v>
      </c>
      <c r="AV4" s="186">
        <v>42</v>
      </c>
      <c r="AW4" s="186">
        <v>43</v>
      </c>
      <c r="AX4" s="186">
        <v>44</v>
      </c>
      <c r="AY4" s="186">
        <v>45</v>
      </c>
      <c r="AZ4" s="186">
        <v>46</v>
      </c>
      <c r="BA4" s="186">
        <v>47</v>
      </c>
      <c r="BB4" s="186">
        <v>48</v>
      </c>
      <c r="BC4" s="186">
        <v>49</v>
      </c>
      <c r="BD4" s="186">
        <v>50</v>
      </c>
      <c r="BE4" s="186">
        <v>51</v>
      </c>
      <c r="BF4" s="186">
        <v>52</v>
      </c>
      <c r="BG4" s="186">
        <v>53</v>
      </c>
      <c r="BH4" s="186">
        <v>54</v>
      </c>
      <c r="BI4" s="186">
        <v>55</v>
      </c>
      <c r="BJ4" s="186">
        <v>56</v>
      </c>
      <c r="BK4" s="186">
        <v>57</v>
      </c>
      <c r="BL4" s="186">
        <v>58</v>
      </c>
      <c r="BM4" s="186">
        <v>59</v>
      </c>
      <c r="BN4" s="186">
        <v>60</v>
      </c>
      <c r="BO4" s="188">
        <v>61</v>
      </c>
      <c r="BP4" s="1"/>
      <c r="BQ4" s="1"/>
    </row>
    <row r="5" spans="1:88" ht="28.95" customHeight="1" x14ac:dyDescent="0.25">
      <c r="B5" s="115" t="s">
        <v>112</v>
      </c>
      <c r="C5" s="283" t="s">
        <v>158</v>
      </c>
      <c r="D5" s="284"/>
      <c r="E5" s="228"/>
      <c r="F5" s="84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84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89"/>
      <c r="AV5" s="189"/>
      <c r="AW5" s="189"/>
      <c r="AX5" s="189"/>
      <c r="AY5" s="189"/>
      <c r="AZ5" s="189"/>
      <c r="BA5" s="189"/>
      <c r="BB5" s="189"/>
      <c r="BC5" s="189"/>
      <c r="BD5" s="189"/>
      <c r="BE5" s="189"/>
      <c r="BF5" s="189"/>
      <c r="BG5" s="189"/>
      <c r="BH5" s="189"/>
      <c r="BI5" s="189"/>
      <c r="BJ5" s="189"/>
      <c r="BK5" s="189"/>
      <c r="BL5" s="189"/>
      <c r="BM5" s="189"/>
      <c r="BN5" s="189"/>
      <c r="BO5" s="190"/>
      <c r="BP5" s="14"/>
      <c r="BQ5" s="14"/>
    </row>
    <row r="6" spans="1:88" ht="31.05" customHeight="1" x14ac:dyDescent="0.25">
      <c r="A6" s="26">
        <v>1</v>
      </c>
      <c r="B6" s="212">
        <v>1</v>
      </c>
      <c r="C6" s="207"/>
      <c r="D6" s="173" t="s">
        <v>268</v>
      </c>
      <c r="E6" s="229">
        <v>2</v>
      </c>
      <c r="F6" s="77">
        <f>E6/$E$78</f>
        <v>0.02</v>
      </c>
      <c r="G6" s="41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9"/>
      <c r="BQ6" s="29"/>
    </row>
    <row r="7" spans="1:88" ht="25.05" customHeight="1" x14ac:dyDescent="0.25">
      <c r="B7" s="111" t="s">
        <v>113</v>
      </c>
      <c r="C7" s="5" t="s">
        <v>5</v>
      </c>
      <c r="D7" s="16"/>
      <c r="E7" s="230"/>
      <c r="F7" s="21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32"/>
      <c r="AZ7" s="32"/>
      <c r="BA7" s="32"/>
      <c r="BB7" s="32"/>
      <c r="BC7" s="32"/>
      <c r="BD7" s="32"/>
      <c r="BE7" s="32"/>
      <c r="BF7" s="32"/>
      <c r="BG7" s="32"/>
      <c r="BH7" s="32"/>
      <c r="BI7" s="32"/>
      <c r="BJ7" s="32"/>
      <c r="BK7" s="32"/>
      <c r="BL7" s="32"/>
      <c r="BM7" s="32"/>
      <c r="BN7" s="32"/>
      <c r="BO7" s="191"/>
    </row>
    <row r="8" spans="1:88" ht="39" customHeight="1" x14ac:dyDescent="0.25">
      <c r="A8" s="26">
        <v>2</v>
      </c>
      <c r="B8" s="47">
        <v>1</v>
      </c>
      <c r="C8" s="110"/>
      <c r="D8" s="172" t="s">
        <v>274</v>
      </c>
      <c r="E8" s="231">
        <v>3</v>
      </c>
      <c r="F8" s="120">
        <f>E8/$E$78</f>
        <v>0.03</v>
      </c>
      <c r="G8" s="41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192"/>
    </row>
    <row r="9" spans="1:88" ht="28.05" customHeight="1" x14ac:dyDescent="0.25">
      <c r="A9" s="26">
        <v>3</v>
      </c>
      <c r="B9" s="47">
        <v>2</v>
      </c>
      <c r="C9" s="6"/>
      <c r="D9" s="173" t="s">
        <v>6</v>
      </c>
      <c r="E9" s="229">
        <v>2</v>
      </c>
      <c r="F9" s="77">
        <f>E9/$E$78</f>
        <v>0.02</v>
      </c>
      <c r="G9" s="41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192"/>
    </row>
    <row r="10" spans="1:88" ht="28.95" customHeight="1" x14ac:dyDescent="0.25">
      <c r="A10" s="26">
        <v>4</v>
      </c>
      <c r="B10" s="174">
        <v>3</v>
      </c>
      <c r="C10" s="6"/>
      <c r="D10" s="15" t="s">
        <v>8</v>
      </c>
      <c r="E10" s="232">
        <v>1</v>
      </c>
      <c r="F10" s="65">
        <f>E10/$E$78</f>
        <v>0.01</v>
      </c>
      <c r="G10" s="41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192"/>
    </row>
    <row r="11" spans="1:88" ht="28.95" customHeight="1" x14ac:dyDescent="0.25">
      <c r="B11" s="44" t="s">
        <v>114</v>
      </c>
      <c r="C11" s="273" t="s">
        <v>289</v>
      </c>
      <c r="D11" s="274"/>
      <c r="E11" s="233"/>
      <c r="F11" s="66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  <c r="BM11" s="105"/>
      <c r="BN11" s="105"/>
      <c r="BO11" s="193"/>
    </row>
    <row r="12" spans="1:88" ht="28.95" customHeight="1" x14ac:dyDescent="0.25">
      <c r="A12" s="26">
        <v>5</v>
      </c>
      <c r="B12" s="45">
        <v>1</v>
      </c>
      <c r="C12" s="6"/>
      <c r="D12" s="173" t="s">
        <v>35</v>
      </c>
      <c r="E12" s="251">
        <v>3</v>
      </c>
      <c r="F12" s="77">
        <f>E12/$E$78</f>
        <v>0.03</v>
      </c>
      <c r="G12" s="78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192"/>
      <c r="BP12" s="29"/>
      <c r="BQ12" s="29"/>
    </row>
    <row r="13" spans="1:88" ht="27" customHeight="1" x14ac:dyDescent="0.25">
      <c r="A13" s="26">
        <v>6</v>
      </c>
      <c r="B13" s="45">
        <v>2</v>
      </c>
      <c r="C13" s="6"/>
      <c r="D13" s="173" t="s">
        <v>9</v>
      </c>
      <c r="E13" s="251">
        <v>3</v>
      </c>
      <c r="F13" s="77">
        <f>E13/$E$78</f>
        <v>0.03</v>
      </c>
      <c r="G13" s="41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192"/>
    </row>
    <row r="14" spans="1:88" ht="24" customHeight="1" x14ac:dyDescent="0.25">
      <c r="A14" s="26">
        <v>7</v>
      </c>
      <c r="B14" s="45">
        <v>3</v>
      </c>
      <c r="C14" s="6"/>
      <c r="D14" s="173" t="s">
        <v>61</v>
      </c>
      <c r="E14" s="229">
        <v>1.5</v>
      </c>
      <c r="F14" s="77">
        <f>E14/$E$78</f>
        <v>1.4999999999999999E-2</v>
      </c>
      <c r="G14" s="41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192"/>
    </row>
    <row r="15" spans="1:88" ht="42" customHeight="1" x14ac:dyDescent="0.25">
      <c r="A15" s="26">
        <v>8</v>
      </c>
      <c r="B15" s="45">
        <v>4</v>
      </c>
      <c r="C15" s="6"/>
      <c r="D15" s="173" t="s">
        <v>59</v>
      </c>
      <c r="E15" s="229">
        <v>3</v>
      </c>
      <c r="F15" s="77">
        <f>E15/$E$78</f>
        <v>0.03</v>
      </c>
      <c r="G15" s="41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192"/>
    </row>
    <row r="16" spans="1:88" ht="39" customHeight="1" x14ac:dyDescent="0.25">
      <c r="A16" s="26">
        <v>9</v>
      </c>
      <c r="B16" s="45">
        <v>5</v>
      </c>
      <c r="C16" s="6"/>
      <c r="D16" s="173" t="s">
        <v>60</v>
      </c>
      <c r="E16" s="251">
        <v>3</v>
      </c>
      <c r="F16" s="77">
        <f>E16/$E$78</f>
        <v>0.03</v>
      </c>
      <c r="G16" s="41"/>
      <c r="H16" s="23"/>
      <c r="I16" s="23"/>
      <c r="J16" s="23"/>
      <c r="K16" s="94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1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192"/>
    </row>
    <row r="17" spans="1:69" ht="28.95" customHeight="1" x14ac:dyDescent="0.25">
      <c r="B17" s="44" t="s">
        <v>115</v>
      </c>
      <c r="C17" s="273" t="s">
        <v>147</v>
      </c>
      <c r="D17" s="274"/>
      <c r="E17" s="233"/>
      <c r="F17" s="66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93"/>
    </row>
    <row r="18" spans="1:69" ht="31.2" customHeight="1" x14ac:dyDescent="0.25">
      <c r="A18" s="26">
        <v>10</v>
      </c>
      <c r="B18" s="45">
        <v>1</v>
      </c>
      <c r="C18" s="6"/>
      <c r="D18" s="173" t="s">
        <v>264</v>
      </c>
      <c r="E18" s="229">
        <v>3</v>
      </c>
      <c r="F18" s="77">
        <f>E18/$E$78</f>
        <v>0.03</v>
      </c>
      <c r="G18" s="41"/>
      <c r="H18" s="23"/>
      <c r="I18" s="23"/>
      <c r="J18" s="23"/>
      <c r="K18" s="94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192"/>
    </row>
    <row r="19" spans="1:69" ht="28.2" customHeight="1" x14ac:dyDescent="0.25">
      <c r="A19" s="26">
        <v>11</v>
      </c>
      <c r="B19" s="45">
        <v>2</v>
      </c>
      <c r="C19" s="6"/>
      <c r="D19" s="173" t="s">
        <v>265</v>
      </c>
      <c r="E19" s="229">
        <v>3</v>
      </c>
      <c r="F19" s="77">
        <f>E19/$E$78</f>
        <v>0.03</v>
      </c>
      <c r="G19" s="41"/>
      <c r="H19" s="23"/>
      <c r="I19" s="23"/>
      <c r="J19" s="9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192"/>
    </row>
    <row r="20" spans="1:69" ht="30" customHeight="1" x14ac:dyDescent="0.25">
      <c r="A20" s="26">
        <v>12</v>
      </c>
      <c r="B20" s="44" t="s">
        <v>116</v>
      </c>
      <c r="C20" s="5" t="s">
        <v>10</v>
      </c>
      <c r="D20" s="16" t="s">
        <v>292</v>
      </c>
      <c r="E20" s="234">
        <v>3</v>
      </c>
      <c r="F20" s="203">
        <f>E20/$E$78</f>
        <v>0.03</v>
      </c>
      <c r="G20" s="208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209"/>
      <c r="X20" s="209"/>
      <c r="Y20" s="209"/>
      <c r="Z20" s="209"/>
      <c r="AA20" s="209"/>
      <c r="AB20" s="209"/>
      <c r="AC20" s="209"/>
      <c r="AD20" s="209"/>
      <c r="AE20" s="209"/>
      <c r="AF20" s="209"/>
      <c r="AG20" s="209"/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  <c r="BI20" s="209"/>
      <c r="BJ20" s="209"/>
      <c r="BK20" s="209"/>
      <c r="BL20" s="209"/>
      <c r="BM20" s="209"/>
      <c r="BN20" s="209"/>
      <c r="BO20" s="210"/>
    </row>
    <row r="21" spans="1:69" ht="30" customHeight="1" x14ac:dyDescent="0.25">
      <c r="B21" s="250" t="s">
        <v>117</v>
      </c>
      <c r="C21" s="224" t="s">
        <v>290</v>
      </c>
      <c r="D21" s="16"/>
      <c r="E21" s="234"/>
      <c r="F21" s="203"/>
      <c r="G21" s="208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209"/>
      <c r="X21" s="209"/>
      <c r="Y21" s="209"/>
      <c r="Z21" s="209"/>
      <c r="AA21" s="209"/>
      <c r="AB21" s="209"/>
      <c r="AC21" s="209"/>
      <c r="AD21" s="209"/>
      <c r="AE21" s="209"/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  <c r="BI21" s="209"/>
      <c r="BJ21" s="209"/>
      <c r="BK21" s="209"/>
      <c r="BL21" s="209"/>
      <c r="BM21" s="209"/>
      <c r="BN21" s="209"/>
      <c r="BO21" s="210"/>
    </row>
    <row r="22" spans="1:69" ht="37.950000000000003" customHeight="1" x14ac:dyDescent="0.25">
      <c r="A22" s="26">
        <v>13</v>
      </c>
      <c r="B22" s="45">
        <v>1</v>
      </c>
      <c r="C22" s="6"/>
      <c r="D22" s="15" t="s">
        <v>291</v>
      </c>
      <c r="E22" s="253">
        <v>2</v>
      </c>
      <c r="F22" s="77">
        <f>E22/$E$78</f>
        <v>0.02</v>
      </c>
      <c r="G22" s="41"/>
      <c r="H22" s="9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192"/>
    </row>
    <row r="23" spans="1:69" ht="30" customHeight="1" x14ac:dyDescent="0.25">
      <c r="A23" s="26">
        <v>14</v>
      </c>
      <c r="B23" s="174">
        <v>2</v>
      </c>
      <c r="C23" s="6"/>
      <c r="D23" s="15" t="s">
        <v>13</v>
      </c>
      <c r="E23" s="232">
        <v>0.5</v>
      </c>
      <c r="F23" s="65">
        <f>E23/$E$78</f>
        <v>5.0000000000000001E-3</v>
      </c>
      <c r="G23" s="41"/>
      <c r="H23" s="23"/>
      <c r="I23" s="23"/>
      <c r="J23" s="23"/>
      <c r="K23" s="94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192"/>
    </row>
    <row r="24" spans="1:69" ht="24" customHeight="1" x14ac:dyDescent="0.25">
      <c r="A24" s="26">
        <v>15</v>
      </c>
      <c r="B24" s="44" t="s">
        <v>118</v>
      </c>
      <c r="C24" s="101" t="s">
        <v>16</v>
      </c>
      <c r="D24" s="16" t="s">
        <v>281</v>
      </c>
      <c r="E24" s="235">
        <v>1.5</v>
      </c>
      <c r="F24" s="203">
        <f>E24/$E$78</f>
        <v>1.4999999999999999E-2</v>
      </c>
      <c r="G24" s="208"/>
      <c r="H24" s="209"/>
      <c r="I24" s="209"/>
      <c r="J24" s="209"/>
      <c r="K24" s="209"/>
      <c r="L24" s="209"/>
      <c r="M24" s="209"/>
      <c r="N24" s="209"/>
      <c r="O24" s="209"/>
      <c r="P24" s="209"/>
      <c r="Q24" s="209"/>
      <c r="R24" s="209"/>
      <c r="S24" s="209"/>
      <c r="T24" s="209"/>
      <c r="U24" s="209"/>
      <c r="V24" s="209"/>
      <c r="W24" s="209"/>
      <c r="X24" s="209"/>
      <c r="Y24" s="209"/>
      <c r="Z24" s="209"/>
      <c r="AA24" s="209"/>
      <c r="AB24" s="209"/>
      <c r="AC24" s="209"/>
      <c r="AD24" s="209"/>
      <c r="AE24" s="209"/>
      <c r="AF24" s="209"/>
      <c r="AG24" s="209"/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  <c r="BI24" s="209"/>
      <c r="BJ24" s="209"/>
      <c r="BK24" s="209"/>
      <c r="BL24" s="209"/>
      <c r="BM24" s="209"/>
      <c r="BN24" s="209"/>
      <c r="BO24" s="210"/>
      <c r="BP24" s="2"/>
      <c r="BQ24" s="2"/>
    </row>
    <row r="25" spans="1:69" ht="24" customHeight="1" x14ac:dyDescent="0.25">
      <c r="A25" s="26">
        <v>16</v>
      </c>
      <c r="B25" s="44" t="s">
        <v>120</v>
      </c>
      <c r="C25" s="101" t="s">
        <v>119</v>
      </c>
      <c r="D25" s="173" t="s">
        <v>17</v>
      </c>
      <c r="E25" s="236">
        <v>1</v>
      </c>
      <c r="F25" s="203">
        <f>E25/$E$78</f>
        <v>0.01</v>
      </c>
      <c r="G25" s="204"/>
      <c r="H25" s="205"/>
      <c r="I25" s="205"/>
      <c r="J25" s="205"/>
      <c r="K25" s="205"/>
      <c r="L25" s="205"/>
      <c r="M25" s="205"/>
      <c r="N25" s="205"/>
      <c r="O25" s="205"/>
      <c r="P25" s="205"/>
      <c r="Q25" s="205"/>
      <c r="R25" s="205"/>
      <c r="S25" s="205"/>
      <c r="T25" s="205"/>
      <c r="U25" s="205"/>
      <c r="V25" s="205"/>
      <c r="W25" s="205"/>
      <c r="X25" s="205"/>
      <c r="Y25" s="205"/>
      <c r="Z25" s="205"/>
      <c r="AA25" s="205"/>
      <c r="AB25" s="205"/>
      <c r="AC25" s="205"/>
      <c r="AD25" s="205"/>
      <c r="AE25" s="205"/>
      <c r="AF25" s="205"/>
      <c r="AG25" s="205"/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  <c r="BI25" s="205"/>
      <c r="BJ25" s="205"/>
      <c r="BK25" s="205"/>
      <c r="BL25" s="205"/>
      <c r="BM25" s="205"/>
      <c r="BN25" s="205"/>
      <c r="BO25" s="206"/>
    </row>
    <row r="26" spans="1:69" ht="24" customHeight="1" x14ac:dyDescent="0.25">
      <c r="A26" s="26">
        <v>17</v>
      </c>
      <c r="B26" s="44" t="s">
        <v>122</v>
      </c>
      <c r="C26" s="101" t="s">
        <v>121</v>
      </c>
      <c r="D26" s="16" t="s">
        <v>282</v>
      </c>
      <c r="E26" s="236">
        <v>1</v>
      </c>
      <c r="F26" s="203">
        <f>E26/$E$78</f>
        <v>0.01</v>
      </c>
      <c r="G26" s="204"/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  <c r="BI26" s="205"/>
      <c r="BJ26" s="205"/>
      <c r="BK26" s="205"/>
      <c r="BL26" s="205"/>
      <c r="BM26" s="205"/>
      <c r="BN26" s="205"/>
      <c r="BO26" s="206"/>
    </row>
    <row r="27" spans="1:69" s="29" customFormat="1" ht="27" customHeight="1" x14ac:dyDescent="0.25">
      <c r="A27" s="171"/>
      <c r="B27" s="46" t="s">
        <v>143</v>
      </c>
      <c r="C27" s="279" t="s">
        <v>110</v>
      </c>
      <c r="D27" s="280"/>
      <c r="E27" s="237"/>
      <c r="F27" s="68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  <c r="BA27" s="106"/>
      <c r="BB27" s="106"/>
      <c r="BC27" s="106"/>
      <c r="BD27" s="106"/>
      <c r="BE27" s="106"/>
      <c r="BF27" s="106"/>
      <c r="BG27" s="106"/>
      <c r="BH27" s="106"/>
      <c r="BI27" s="106"/>
      <c r="BJ27" s="106"/>
      <c r="BK27" s="106"/>
      <c r="BL27" s="106"/>
      <c r="BM27" s="106"/>
      <c r="BN27" s="106"/>
      <c r="BO27" s="194"/>
      <c r="BP27" s="1"/>
      <c r="BQ27" s="1"/>
    </row>
    <row r="28" spans="1:69" ht="21" customHeight="1" x14ac:dyDescent="0.25">
      <c r="B28" s="27" t="s">
        <v>123</v>
      </c>
      <c r="C28" s="277" t="s">
        <v>131</v>
      </c>
      <c r="D28" s="274"/>
      <c r="E28" s="233"/>
      <c r="F28" s="66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93"/>
    </row>
    <row r="29" spans="1:69" ht="28.95" customHeight="1" x14ac:dyDescent="0.25">
      <c r="A29" s="26">
        <v>18</v>
      </c>
      <c r="B29" s="47">
        <v>1</v>
      </c>
      <c r="C29" s="6"/>
      <c r="D29" s="173" t="s">
        <v>67</v>
      </c>
      <c r="E29" s="229">
        <v>2</v>
      </c>
      <c r="F29" s="77">
        <f>E29/$E$78</f>
        <v>0.02</v>
      </c>
      <c r="G29" s="78"/>
      <c r="H29" s="79"/>
      <c r="I29" s="79"/>
      <c r="J29" s="94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79"/>
      <c r="AM29" s="79"/>
      <c r="AN29" s="79"/>
      <c r="AO29" s="79"/>
      <c r="AP29" s="79"/>
      <c r="AQ29" s="79"/>
      <c r="AR29" s="79"/>
      <c r="AS29" s="79"/>
      <c r="AT29" s="79"/>
      <c r="AU29" s="79"/>
      <c r="AV29" s="79"/>
      <c r="AW29" s="79"/>
      <c r="AX29" s="79"/>
      <c r="AY29" s="79"/>
      <c r="AZ29" s="79"/>
      <c r="BA29" s="79"/>
      <c r="BB29" s="79"/>
      <c r="BC29" s="79"/>
      <c r="BD29" s="79"/>
      <c r="BE29" s="79"/>
      <c r="BF29" s="79"/>
      <c r="BG29" s="79"/>
      <c r="BH29" s="79"/>
      <c r="BI29" s="79"/>
      <c r="BJ29" s="79"/>
      <c r="BK29" s="79"/>
      <c r="BL29" s="79"/>
      <c r="BM29" s="79"/>
      <c r="BN29" s="79"/>
      <c r="BO29" s="211"/>
      <c r="BP29" s="29"/>
      <c r="BQ29" s="29"/>
    </row>
    <row r="30" spans="1:69" ht="40.049999999999997" customHeight="1" x14ac:dyDescent="0.25">
      <c r="A30" s="26">
        <v>19</v>
      </c>
      <c r="B30" s="45">
        <v>2</v>
      </c>
      <c r="C30" s="6"/>
      <c r="D30" s="173" t="s">
        <v>272</v>
      </c>
      <c r="E30" s="229">
        <v>3</v>
      </c>
      <c r="F30" s="77">
        <f>E30/$E$78</f>
        <v>0.03</v>
      </c>
      <c r="G30" s="78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79"/>
      <c r="AM30" s="79"/>
      <c r="AN30" s="79"/>
      <c r="AO30" s="79"/>
      <c r="AP30" s="79"/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79"/>
      <c r="BB30" s="79"/>
      <c r="BC30" s="79"/>
      <c r="BD30" s="79"/>
      <c r="BE30" s="79"/>
      <c r="BF30" s="79"/>
      <c r="BG30" s="79"/>
      <c r="BH30" s="79"/>
      <c r="BI30" s="79"/>
      <c r="BJ30" s="79"/>
      <c r="BK30" s="79"/>
      <c r="BL30" s="79"/>
      <c r="BM30" s="79"/>
      <c r="BN30" s="79"/>
      <c r="BO30" s="211"/>
    </row>
    <row r="31" spans="1:69" ht="22.95" customHeight="1" x14ac:dyDescent="0.25">
      <c r="B31" s="27" t="s">
        <v>124</v>
      </c>
      <c r="C31" s="277" t="s">
        <v>132</v>
      </c>
      <c r="D31" s="274"/>
      <c r="E31" s="233"/>
      <c r="F31" s="66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93"/>
    </row>
    <row r="32" spans="1:69" ht="36" customHeight="1" x14ac:dyDescent="0.25">
      <c r="A32" s="26">
        <v>20</v>
      </c>
      <c r="B32" s="45">
        <v>1</v>
      </c>
      <c r="C32" s="6"/>
      <c r="D32" s="173" t="s">
        <v>269</v>
      </c>
      <c r="E32" s="229">
        <v>3</v>
      </c>
      <c r="F32" s="77">
        <f t="shared" ref="F32:F37" si="0">E32/$E$78</f>
        <v>0.03</v>
      </c>
      <c r="G32" s="78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211"/>
    </row>
    <row r="33" spans="1:67" ht="40.049999999999997" customHeight="1" x14ac:dyDescent="0.25">
      <c r="A33" s="26">
        <v>21</v>
      </c>
      <c r="B33" s="45">
        <v>2</v>
      </c>
      <c r="C33" s="6"/>
      <c r="D33" s="173" t="s">
        <v>276</v>
      </c>
      <c r="E33" s="229">
        <v>3</v>
      </c>
      <c r="F33" s="77">
        <f t="shared" si="0"/>
        <v>0.03</v>
      </c>
      <c r="G33" s="78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211"/>
    </row>
    <row r="34" spans="1:67" ht="27" customHeight="1" x14ac:dyDescent="0.25">
      <c r="A34" s="26">
        <v>22</v>
      </c>
      <c r="B34" s="45">
        <v>3</v>
      </c>
      <c r="C34" s="6"/>
      <c r="D34" s="173" t="s">
        <v>19</v>
      </c>
      <c r="E34" s="229">
        <v>1.5</v>
      </c>
      <c r="F34" s="77">
        <f t="shared" si="0"/>
        <v>1.4999999999999999E-2</v>
      </c>
      <c r="G34" s="78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211"/>
    </row>
    <row r="35" spans="1:67" ht="43.05" customHeight="1" x14ac:dyDescent="0.25">
      <c r="A35" s="26">
        <v>23</v>
      </c>
      <c r="B35" s="45">
        <v>4</v>
      </c>
      <c r="C35" s="6"/>
      <c r="D35" s="173" t="s">
        <v>273</v>
      </c>
      <c r="E35" s="229">
        <v>1.5</v>
      </c>
      <c r="F35" s="77">
        <f t="shared" si="0"/>
        <v>1.4999999999999999E-2</v>
      </c>
      <c r="G35" s="78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211"/>
    </row>
    <row r="36" spans="1:67" ht="25.95" customHeight="1" x14ac:dyDescent="0.25">
      <c r="A36" s="26">
        <v>24</v>
      </c>
      <c r="B36" s="45">
        <v>5</v>
      </c>
      <c r="C36" s="6"/>
      <c r="D36" s="173" t="s">
        <v>22</v>
      </c>
      <c r="E36" s="251">
        <v>2</v>
      </c>
      <c r="F36" s="77">
        <f t="shared" si="0"/>
        <v>0.02</v>
      </c>
      <c r="G36" s="78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211"/>
    </row>
    <row r="37" spans="1:67" ht="25.95" customHeight="1" x14ac:dyDescent="0.25">
      <c r="A37" s="26">
        <v>25</v>
      </c>
      <c r="B37" s="45">
        <v>6</v>
      </c>
      <c r="C37" s="6"/>
      <c r="D37" s="15" t="s">
        <v>287</v>
      </c>
      <c r="E37" s="238">
        <v>1</v>
      </c>
      <c r="F37" s="65">
        <f t="shared" si="0"/>
        <v>0.01</v>
      </c>
      <c r="G37" s="41"/>
      <c r="H37" s="23"/>
      <c r="I37" s="23"/>
      <c r="J37" s="214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192"/>
    </row>
    <row r="38" spans="1:67" ht="30" customHeight="1" x14ac:dyDescent="0.25">
      <c r="B38" s="28" t="s">
        <v>125</v>
      </c>
      <c r="C38" s="277" t="s">
        <v>133</v>
      </c>
      <c r="D38" s="274"/>
      <c r="E38" s="233"/>
      <c r="F38" s="69"/>
      <c r="G38" s="195"/>
      <c r="H38" s="196"/>
      <c r="I38" s="196"/>
      <c r="J38" s="196"/>
      <c r="K38" s="196"/>
      <c r="L38" s="196"/>
      <c r="M38" s="196"/>
      <c r="N38" s="196"/>
      <c r="O38" s="196"/>
      <c r="P38" s="196"/>
      <c r="Q38" s="196"/>
      <c r="R38" s="196"/>
      <c r="S38" s="196"/>
      <c r="T38" s="196"/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196"/>
      <c r="AF38" s="196"/>
      <c r="AG38" s="196"/>
      <c r="AH38" s="196"/>
      <c r="AI38" s="196"/>
      <c r="AJ38" s="196"/>
      <c r="AK38" s="196"/>
      <c r="AL38" s="196"/>
      <c r="AM38" s="196"/>
      <c r="AN38" s="196"/>
      <c r="AO38" s="196"/>
      <c r="AP38" s="196"/>
      <c r="AQ38" s="196"/>
      <c r="AR38" s="196"/>
      <c r="AS38" s="196"/>
      <c r="AT38" s="196"/>
      <c r="AU38" s="196"/>
      <c r="AV38" s="196"/>
      <c r="AW38" s="196"/>
      <c r="AX38" s="196"/>
      <c r="AY38" s="196"/>
      <c r="AZ38" s="196"/>
      <c r="BA38" s="196"/>
      <c r="BB38" s="196"/>
      <c r="BC38" s="196"/>
      <c r="BD38" s="196"/>
      <c r="BE38" s="196"/>
      <c r="BF38" s="196"/>
      <c r="BG38" s="196"/>
      <c r="BH38" s="196"/>
      <c r="BI38" s="196"/>
      <c r="BJ38" s="196"/>
      <c r="BK38" s="196"/>
      <c r="BL38" s="196"/>
      <c r="BM38" s="196"/>
      <c r="BN38" s="196"/>
      <c r="BO38" s="197"/>
    </row>
    <row r="39" spans="1:67" ht="27" customHeight="1" x14ac:dyDescent="0.25">
      <c r="A39" s="26">
        <v>26</v>
      </c>
      <c r="B39" s="45">
        <v>1</v>
      </c>
      <c r="C39" s="6"/>
      <c r="D39" s="15" t="s">
        <v>277</v>
      </c>
      <c r="E39" s="239">
        <v>1</v>
      </c>
      <c r="F39" s="77">
        <f>E39/$E$78</f>
        <v>0.01</v>
      </c>
      <c r="G39" s="41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192"/>
    </row>
    <row r="40" spans="1:67" ht="27" customHeight="1" x14ac:dyDescent="0.25">
      <c r="A40" s="26">
        <v>27</v>
      </c>
      <c r="B40" s="45">
        <v>2</v>
      </c>
      <c r="C40" s="6"/>
      <c r="D40" s="15" t="s">
        <v>278</v>
      </c>
      <c r="E40" s="239">
        <v>1.5</v>
      </c>
      <c r="F40" s="77">
        <f>E40/$E$78</f>
        <v>1.4999999999999999E-2</v>
      </c>
      <c r="G40" s="41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192"/>
    </row>
    <row r="41" spans="1:67" ht="28.05" customHeight="1" x14ac:dyDescent="0.25">
      <c r="B41" s="28" t="s">
        <v>126</v>
      </c>
      <c r="C41" s="277" t="s">
        <v>134</v>
      </c>
      <c r="D41" s="274"/>
      <c r="E41" s="240"/>
      <c r="F41" s="66"/>
      <c r="G41" s="105"/>
      <c r="H41" s="105"/>
      <c r="I41" s="105"/>
      <c r="J41" s="105"/>
      <c r="K41" s="105"/>
      <c r="L41" s="105"/>
      <c r="M41" s="10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  <c r="BI41" s="105"/>
      <c r="BJ41" s="105"/>
      <c r="BK41" s="105"/>
      <c r="BL41" s="105"/>
      <c r="BM41" s="105"/>
      <c r="BN41" s="105"/>
      <c r="BO41" s="193"/>
    </row>
    <row r="42" spans="1:67" ht="28.2" customHeight="1" x14ac:dyDescent="0.25">
      <c r="A42" s="26">
        <v>28</v>
      </c>
      <c r="B42" s="45">
        <v>1</v>
      </c>
      <c r="C42" s="6"/>
      <c r="D42" s="173" t="s">
        <v>266</v>
      </c>
      <c r="E42" s="251">
        <v>3</v>
      </c>
      <c r="F42" s="77">
        <f>E42/$E$78</f>
        <v>0.03</v>
      </c>
      <c r="G42" s="41"/>
      <c r="H42" s="23"/>
      <c r="I42" s="23"/>
      <c r="J42" s="94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192"/>
    </row>
    <row r="43" spans="1:67" ht="45" customHeight="1" x14ac:dyDescent="0.25">
      <c r="A43" s="26">
        <v>29</v>
      </c>
      <c r="B43" s="45">
        <v>2</v>
      </c>
      <c r="C43" s="6"/>
      <c r="D43" s="173" t="s">
        <v>286</v>
      </c>
      <c r="E43" s="252">
        <v>2</v>
      </c>
      <c r="F43" s="77">
        <f>E43/$E$78</f>
        <v>0.02</v>
      </c>
      <c r="G43" s="41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192"/>
    </row>
    <row r="44" spans="1:67" ht="28.95" customHeight="1" x14ac:dyDescent="0.25">
      <c r="B44" s="28" t="s">
        <v>127</v>
      </c>
      <c r="C44" s="278" t="s">
        <v>27</v>
      </c>
      <c r="D44" s="277"/>
      <c r="E44" s="233"/>
      <c r="F44" s="66"/>
      <c r="G44" s="105"/>
      <c r="H44" s="105"/>
      <c r="I44" s="105"/>
      <c r="J44" s="105"/>
      <c r="K44" s="105"/>
      <c r="L44" s="105"/>
      <c r="M44" s="10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  <c r="BI44" s="105"/>
      <c r="BJ44" s="105"/>
      <c r="BK44" s="105"/>
      <c r="BL44" s="105"/>
      <c r="BM44" s="105"/>
      <c r="BN44" s="105"/>
      <c r="BO44" s="193"/>
    </row>
    <row r="45" spans="1:67" ht="33" customHeight="1" x14ac:dyDescent="0.25">
      <c r="A45" s="26">
        <v>30</v>
      </c>
      <c r="B45" s="215">
        <v>1</v>
      </c>
      <c r="C45" s="6"/>
      <c r="D45" s="15" t="s">
        <v>28</v>
      </c>
      <c r="E45" s="238">
        <v>1</v>
      </c>
      <c r="F45" s="65">
        <f>E45/$E$78</f>
        <v>0.01</v>
      </c>
      <c r="G45" s="41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192"/>
    </row>
    <row r="46" spans="1:67" ht="31.95" customHeight="1" x14ac:dyDescent="0.25">
      <c r="A46" s="26">
        <v>31</v>
      </c>
      <c r="B46" s="215">
        <v>2</v>
      </c>
      <c r="C46" s="6"/>
      <c r="D46" s="15" t="s">
        <v>29</v>
      </c>
      <c r="E46" s="238">
        <v>1</v>
      </c>
      <c r="F46" s="65">
        <f>E46/$E$78</f>
        <v>0.01</v>
      </c>
      <c r="G46" s="41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192"/>
    </row>
    <row r="47" spans="1:67" ht="30" customHeight="1" x14ac:dyDescent="0.25">
      <c r="B47" s="28" t="s">
        <v>128</v>
      </c>
      <c r="C47" s="277" t="s">
        <v>135</v>
      </c>
      <c r="D47" s="274"/>
      <c r="E47" s="233"/>
      <c r="F47" s="66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  <c r="BI47" s="105"/>
      <c r="BJ47" s="105"/>
      <c r="BK47" s="105"/>
      <c r="BL47" s="105"/>
      <c r="BM47" s="105"/>
      <c r="BN47" s="105"/>
      <c r="BO47" s="193"/>
    </row>
    <row r="48" spans="1:67" ht="31.05" customHeight="1" x14ac:dyDescent="0.25">
      <c r="A48" s="26">
        <v>32</v>
      </c>
      <c r="B48" s="45">
        <v>1</v>
      </c>
      <c r="C48" s="6"/>
      <c r="D48" s="173" t="s">
        <v>30</v>
      </c>
      <c r="E48" s="229">
        <v>1.5</v>
      </c>
      <c r="F48" s="77">
        <f>E48/$E$78</f>
        <v>1.4999999999999999E-2</v>
      </c>
      <c r="G48" s="78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192"/>
    </row>
    <row r="49" spans="1:69" ht="31.05" customHeight="1" x14ac:dyDescent="0.25">
      <c r="A49" s="26">
        <v>33</v>
      </c>
      <c r="B49" s="45">
        <v>2</v>
      </c>
      <c r="C49" s="6"/>
      <c r="D49" s="173" t="s">
        <v>270</v>
      </c>
      <c r="E49" s="229">
        <v>3</v>
      </c>
      <c r="F49" s="77">
        <f>E49/$E$78</f>
        <v>0.03</v>
      </c>
      <c r="G49" s="78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192"/>
    </row>
    <row r="50" spans="1:69" ht="31.05" customHeight="1" x14ac:dyDescent="0.25">
      <c r="A50" s="26">
        <v>34</v>
      </c>
      <c r="B50" s="45">
        <v>3</v>
      </c>
      <c r="C50" s="6"/>
      <c r="D50" s="173" t="s">
        <v>271</v>
      </c>
      <c r="E50" s="229">
        <v>3</v>
      </c>
      <c r="F50" s="77">
        <f>E50/$E$78</f>
        <v>0.03</v>
      </c>
      <c r="G50" s="78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192"/>
    </row>
    <row r="51" spans="1:69" ht="34.950000000000003" customHeight="1" x14ac:dyDescent="0.25">
      <c r="B51" s="28" t="s">
        <v>129</v>
      </c>
      <c r="C51" s="277" t="s">
        <v>136</v>
      </c>
      <c r="D51" s="274"/>
      <c r="E51" s="233"/>
      <c r="F51" s="66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  <c r="BI51" s="105"/>
      <c r="BJ51" s="105"/>
      <c r="BK51" s="105"/>
      <c r="BL51" s="105"/>
      <c r="BM51" s="105"/>
      <c r="BN51" s="105"/>
      <c r="BO51" s="193"/>
    </row>
    <row r="52" spans="1:69" ht="31.95" customHeight="1" x14ac:dyDescent="0.25">
      <c r="A52" s="26">
        <v>25</v>
      </c>
      <c r="B52" s="215">
        <v>1</v>
      </c>
      <c r="C52" s="6"/>
      <c r="D52" s="15" t="s">
        <v>32</v>
      </c>
      <c r="E52" s="239">
        <v>1.5</v>
      </c>
      <c r="F52" s="77">
        <f>E52/$E$78</f>
        <v>1.4999999999999999E-2</v>
      </c>
      <c r="G52" s="41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192"/>
    </row>
    <row r="53" spans="1:69" ht="28.95" customHeight="1" x14ac:dyDescent="0.25">
      <c r="A53" s="26">
        <v>36</v>
      </c>
      <c r="B53" s="45">
        <v>2</v>
      </c>
      <c r="C53" s="6"/>
      <c r="D53" s="173" t="s">
        <v>279</v>
      </c>
      <c r="E53" s="251">
        <v>2</v>
      </c>
      <c r="F53" s="77">
        <f>E53/$E$78</f>
        <v>0.02</v>
      </c>
      <c r="G53" s="41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192"/>
    </row>
    <row r="54" spans="1:69" ht="25.05" customHeight="1" x14ac:dyDescent="0.25">
      <c r="B54" s="223">
        <v>3</v>
      </c>
      <c r="C54" s="6"/>
      <c r="D54" s="15" t="s">
        <v>267</v>
      </c>
      <c r="E54" s="239">
        <v>1</v>
      </c>
      <c r="F54" s="77">
        <f>E54/$E$78</f>
        <v>0.01</v>
      </c>
      <c r="G54" s="41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192"/>
    </row>
    <row r="55" spans="1:69" ht="28.95" customHeight="1" x14ac:dyDescent="0.25">
      <c r="A55" s="26">
        <v>37</v>
      </c>
      <c r="B55" s="28" t="s">
        <v>130</v>
      </c>
      <c r="C55" s="101" t="s">
        <v>33</v>
      </c>
      <c r="D55" s="173" t="s">
        <v>79</v>
      </c>
      <c r="E55" s="241">
        <v>1</v>
      </c>
      <c r="F55" s="203">
        <f>E55/$E$78</f>
        <v>0.01</v>
      </c>
      <c r="G55" s="204"/>
      <c r="H55" s="205"/>
      <c r="I55" s="205"/>
      <c r="J55" s="205"/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5"/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  <c r="BI55" s="205"/>
      <c r="BJ55" s="205"/>
      <c r="BK55" s="205"/>
      <c r="BL55" s="205"/>
      <c r="BM55" s="205"/>
      <c r="BN55" s="205"/>
      <c r="BO55" s="206"/>
    </row>
    <row r="56" spans="1:69" s="29" customFormat="1" ht="25.95" customHeight="1" x14ac:dyDescent="0.25">
      <c r="A56" s="171"/>
      <c r="B56" s="48" t="s">
        <v>139</v>
      </c>
      <c r="C56" s="275" t="s">
        <v>34</v>
      </c>
      <c r="D56" s="276"/>
      <c r="E56" s="242"/>
      <c r="F56" s="71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  <c r="AU56" s="198"/>
      <c r="AV56" s="198"/>
      <c r="AW56" s="198"/>
      <c r="AX56" s="198"/>
      <c r="AY56" s="198"/>
      <c r="AZ56" s="198"/>
      <c r="BA56" s="198"/>
      <c r="BB56" s="198"/>
      <c r="BC56" s="198"/>
      <c r="BD56" s="198"/>
      <c r="BE56" s="198"/>
      <c r="BF56" s="198"/>
      <c r="BG56" s="198"/>
      <c r="BH56" s="198"/>
      <c r="BI56" s="198"/>
      <c r="BJ56" s="198"/>
      <c r="BK56" s="198"/>
      <c r="BL56" s="198"/>
      <c r="BM56" s="198"/>
      <c r="BN56" s="198"/>
      <c r="BO56" s="199"/>
      <c r="BP56" s="1"/>
      <c r="BQ56" s="1"/>
    </row>
    <row r="57" spans="1:69" ht="25.2" customHeight="1" x14ac:dyDescent="0.25">
      <c r="B57" s="44" t="s">
        <v>138</v>
      </c>
      <c r="C57" s="273" t="s">
        <v>137</v>
      </c>
      <c r="D57" s="274"/>
      <c r="E57" s="233"/>
      <c r="F57" s="66"/>
      <c r="G57" s="105"/>
      <c r="H57" s="105"/>
      <c r="I57" s="105"/>
      <c r="J57" s="105"/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  <c r="AR57" s="105"/>
      <c r="AS57" s="105"/>
      <c r="AT57" s="105"/>
      <c r="AU57" s="105"/>
      <c r="AV57" s="105"/>
      <c r="AW57" s="105"/>
      <c r="AX57" s="105"/>
      <c r="AY57" s="105"/>
      <c r="AZ57" s="105"/>
      <c r="BA57" s="105"/>
      <c r="BB57" s="105"/>
      <c r="BC57" s="105"/>
      <c r="BD57" s="105"/>
      <c r="BE57" s="105"/>
      <c r="BF57" s="105"/>
      <c r="BG57" s="105"/>
      <c r="BH57" s="105"/>
      <c r="BI57" s="105"/>
      <c r="BJ57" s="105"/>
      <c r="BK57" s="105"/>
      <c r="BL57" s="105"/>
      <c r="BM57" s="105"/>
      <c r="BN57" s="105"/>
      <c r="BO57" s="193"/>
    </row>
    <row r="58" spans="1:69" ht="30" customHeight="1" x14ac:dyDescent="0.25">
      <c r="A58" s="26">
        <v>38</v>
      </c>
      <c r="B58" s="45">
        <v>1</v>
      </c>
      <c r="C58" s="6"/>
      <c r="D58" s="173" t="s">
        <v>160</v>
      </c>
      <c r="E58" s="251">
        <v>2</v>
      </c>
      <c r="F58" s="77">
        <f t="shared" ref="F58:F64" si="1">E58/$E$78</f>
        <v>0.02</v>
      </c>
      <c r="G58" s="78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192"/>
    </row>
    <row r="59" spans="1:69" ht="27" customHeight="1" x14ac:dyDescent="0.25">
      <c r="A59" s="26">
        <v>39</v>
      </c>
      <c r="B59" s="45">
        <v>2</v>
      </c>
      <c r="C59" s="6"/>
      <c r="D59" s="173" t="s">
        <v>36</v>
      </c>
      <c r="E59" s="251">
        <v>3</v>
      </c>
      <c r="F59" s="77">
        <f t="shared" si="1"/>
        <v>0.03</v>
      </c>
      <c r="G59" s="78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192"/>
    </row>
    <row r="60" spans="1:69" ht="31.95" customHeight="1" x14ac:dyDescent="0.25">
      <c r="A60" s="26">
        <v>40</v>
      </c>
      <c r="B60" s="45">
        <v>3</v>
      </c>
      <c r="C60" s="6"/>
      <c r="D60" s="173" t="s">
        <v>293</v>
      </c>
      <c r="E60" s="252">
        <v>3</v>
      </c>
      <c r="F60" s="77">
        <f t="shared" si="1"/>
        <v>0.03</v>
      </c>
      <c r="G60" s="78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192"/>
    </row>
    <row r="61" spans="1:69" ht="25.05" customHeight="1" x14ac:dyDescent="0.25">
      <c r="A61" s="26">
        <v>41</v>
      </c>
      <c r="B61" s="45">
        <v>4</v>
      </c>
      <c r="C61" s="6"/>
      <c r="D61" s="173" t="s">
        <v>37</v>
      </c>
      <c r="E61" s="252">
        <v>2</v>
      </c>
      <c r="F61" s="77">
        <f t="shared" si="1"/>
        <v>0.02</v>
      </c>
      <c r="G61" s="78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192"/>
    </row>
    <row r="62" spans="1:69" ht="27" customHeight="1" x14ac:dyDescent="0.25">
      <c r="A62" s="26">
        <v>42</v>
      </c>
      <c r="B62" s="215">
        <v>4</v>
      </c>
      <c r="C62" s="6"/>
      <c r="D62" s="173" t="s">
        <v>295</v>
      </c>
      <c r="E62" s="229">
        <v>3</v>
      </c>
      <c r="F62" s="77">
        <f t="shared" si="1"/>
        <v>0.03</v>
      </c>
      <c r="G62" s="78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192"/>
    </row>
    <row r="63" spans="1:69" ht="27" customHeight="1" x14ac:dyDescent="0.25">
      <c r="A63" s="26">
        <v>43</v>
      </c>
      <c r="B63" s="215">
        <v>5</v>
      </c>
      <c r="C63" s="6"/>
      <c r="D63" s="173" t="s">
        <v>294</v>
      </c>
      <c r="E63" s="229">
        <v>2</v>
      </c>
      <c r="F63" s="77">
        <f t="shared" si="1"/>
        <v>0.02</v>
      </c>
      <c r="G63" s="78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192"/>
    </row>
    <row r="64" spans="1:69" ht="28.95" customHeight="1" x14ac:dyDescent="0.25">
      <c r="A64" s="26">
        <v>44</v>
      </c>
      <c r="B64" s="45">
        <v>6</v>
      </c>
      <c r="C64" s="6"/>
      <c r="D64" s="15" t="s">
        <v>280</v>
      </c>
      <c r="E64" s="229">
        <v>1</v>
      </c>
      <c r="F64" s="77">
        <f t="shared" si="1"/>
        <v>0.01</v>
      </c>
      <c r="G64" s="41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192"/>
    </row>
    <row r="65" spans="1:69" s="29" customFormat="1" ht="22.2" customHeight="1" x14ac:dyDescent="0.25">
      <c r="A65" s="171"/>
      <c r="B65" s="83" t="s">
        <v>41</v>
      </c>
      <c r="C65" s="271" t="s">
        <v>140</v>
      </c>
      <c r="D65" s="272"/>
      <c r="E65" s="243"/>
      <c r="F65" s="82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BL65" s="104"/>
      <c r="BM65" s="104"/>
      <c r="BN65" s="104"/>
      <c r="BO65" s="200"/>
      <c r="BP65" s="1"/>
      <c r="BQ65" s="1"/>
    </row>
    <row r="66" spans="1:69" ht="40.049999999999997" customHeight="1" x14ac:dyDescent="0.25">
      <c r="A66" s="26">
        <v>41</v>
      </c>
      <c r="B66" s="45">
        <v>1</v>
      </c>
      <c r="C66" s="6"/>
      <c r="D66" s="15" t="s">
        <v>285</v>
      </c>
      <c r="E66" s="238">
        <v>1</v>
      </c>
      <c r="F66" s="65">
        <f>E66/$E$78</f>
        <v>0.01</v>
      </c>
      <c r="G66" s="41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192"/>
    </row>
    <row r="67" spans="1:69" ht="22.95" customHeight="1" x14ac:dyDescent="0.25">
      <c r="B67" s="49" t="s">
        <v>142</v>
      </c>
      <c r="C67" s="269" t="s">
        <v>141</v>
      </c>
      <c r="D67" s="270"/>
      <c r="E67" s="244"/>
      <c r="F67" s="72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3"/>
      <c r="Z67" s="103"/>
      <c r="AA67" s="103"/>
      <c r="AB67" s="103"/>
      <c r="AC67" s="103"/>
      <c r="AD67" s="103"/>
      <c r="AE67" s="103"/>
      <c r="AF67" s="103"/>
      <c r="AG67" s="103"/>
      <c r="AH67" s="103"/>
      <c r="AI67" s="103"/>
      <c r="AJ67" s="103"/>
      <c r="AK67" s="103"/>
      <c r="AL67" s="103"/>
      <c r="AM67" s="103"/>
      <c r="AN67" s="103"/>
      <c r="AO67" s="103"/>
      <c r="AP67" s="103"/>
      <c r="AQ67" s="103"/>
      <c r="AR67" s="103"/>
      <c r="AS67" s="103"/>
      <c r="AT67" s="103"/>
      <c r="AU67" s="103"/>
      <c r="AV67" s="103"/>
      <c r="AW67" s="103"/>
      <c r="AX67" s="103"/>
      <c r="AY67" s="103"/>
      <c r="AZ67" s="103"/>
      <c r="BA67" s="103"/>
      <c r="BB67" s="103"/>
      <c r="BC67" s="103"/>
      <c r="BD67" s="103"/>
      <c r="BE67" s="103"/>
      <c r="BF67" s="103"/>
      <c r="BG67" s="103"/>
      <c r="BH67" s="103"/>
      <c r="BI67" s="103"/>
      <c r="BJ67" s="103"/>
      <c r="BK67" s="103"/>
      <c r="BL67" s="103"/>
      <c r="BM67" s="103"/>
      <c r="BN67" s="103"/>
      <c r="BO67" s="201"/>
    </row>
    <row r="68" spans="1:69" ht="24" customHeight="1" x14ac:dyDescent="0.25">
      <c r="A68" s="26">
        <v>42</v>
      </c>
      <c r="B68" s="45">
        <v>3</v>
      </c>
      <c r="C68" s="6"/>
      <c r="D68" s="173" t="s">
        <v>45</v>
      </c>
      <c r="E68" s="251">
        <v>3</v>
      </c>
      <c r="F68" s="77">
        <f>E68/$E$78</f>
        <v>0.03</v>
      </c>
      <c r="G68" s="78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211"/>
    </row>
    <row r="69" spans="1:69" ht="24" customHeight="1" x14ac:dyDescent="0.25">
      <c r="A69" s="26">
        <v>43</v>
      </c>
      <c r="B69" s="45">
        <v>2</v>
      </c>
      <c r="C69" s="6"/>
      <c r="D69" s="173" t="s">
        <v>44</v>
      </c>
      <c r="E69" s="229">
        <v>2</v>
      </c>
      <c r="F69" s="77">
        <f>E69/$E$78</f>
        <v>0.02</v>
      </c>
      <c r="G69" s="78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211"/>
    </row>
    <row r="70" spans="1:69" ht="24" customHeight="1" x14ac:dyDescent="0.25">
      <c r="A70" s="26">
        <v>44</v>
      </c>
      <c r="B70" s="215">
        <v>1</v>
      </c>
      <c r="C70" s="6"/>
      <c r="D70" s="173" t="s">
        <v>299</v>
      </c>
      <c r="E70" s="238">
        <v>1</v>
      </c>
      <c r="F70" s="65">
        <f>E70/$E$78</f>
        <v>0.01</v>
      </c>
      <c r="G70" s="41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192"/>
    </row>
    <row r="71" spans="1:69" ht="24" customHeight="1" x14ac:dyDescent="0.25">
      <c r="A71" s="26">
        <v>45</v>
      </c>
      <c r="B71" s="215"/>
      <c r="C71" s="6"/>
      <c r="D71" s="15" t="s">
        <v>298</v>
      </c>
      <c r="E71" s="238">
        <v>1</v>
      </c>
      <c r="F71" s="65">
        <f>E71/$E$78</f>
        <v>0.01</v>
      </c>
      <c r="G71" s="41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192"/>
    </row>
    <row r="72" spans="1:69" s="221" customFormat="1" ht="12" customHeight="1" thickBot="1" x14ac:dyDescent="0.3">
      <c r="A72" s="216"/>
      <c r="B72" s="217"/>
      <c r="C72" s="218"/>
      <c r="D72" s="219"/>
      <c r="E72" s="245"/>
      <c r="F72" s="220"/>
      <c r="G72" s="21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  <c r="AE72" s="216"/>
      <c r="AF72" s="216"/>
      <c r="AG72" s="216"/>
      <c r="AH72" s="216"/>
      <c r="AI72" s="216"/>
      <c r="AJ72" s="216"/>
      <c r="AK72" s="216"/>
      <c r="AL72" s="216"/>
      <c r="AM72" s="216"/>
      <c r="AN72" s="216"/>
      <c r="AO72" s="216"/>
      <c r="AP72" s="216"/>
      <c r="AQ72" s="216"/>
      <c r="AR72" s="216"/>
      <c r="AS72" s="216"/>
      <c r="AT72" s="216"/>
      <c r="AU72" s="216"/>
      <c r="AV72" s="216"/>
      <c r="AW72" s="216"/>
      <c r="AX72" s="216"/>
      <c r="AY72" s="216"/>
      <c r="AZ72" s="216"/>
      <c r="BA72" s="216"/>
      <c r="BB72" s="216"/>
      <c r="BC72" s="216"/>
      <c r="BD72" s="216"/>
      <c r="BE72" s="216"/>
      <c r="BF72" s="216"/>
      <c r="BG72" s="216"/>
      <c r="BH72" s="216"/>
      <c r="BI72" s="216"/>
      <c r="BJ72" s="216"/>
      <c r="BK72" s="216"/>
      <c r="BL72" s="216"/>
      <c r="BM72" s="216"/>
      <c r="BN72" s="216"/>
      <c r="BO72" s="216"/>
    </row>
    <row r="73" spans="1:69" ht="16.2" thickBot="1" x14ac:dyDescent="0.3">
      <c r="D73" s="222" t="s">
        <v>153</v>
      </c>
      <c r="E73" s="246">
        <f>(E6+E8+E9+E12+E13+E14+E15+E16+E18+E19+E20+E25+E29+E30+E32+E34+E33+E35+E36+E42+E43+E48+E49+E50+E53+E55+E58+E59+E62+E63+E69+E70)</f>
        <v>75</v>
      </c>
      <c r="F73" s="87">
        <f>E73/$E$78</f>
        <v>0.75</v>
      </c>
      <c r="G73" s="73" t="e">
        <f>(G8+G9+#REF!+G13+G14+G15+G16+G18+G19+G20+G29+G30+G32+G34+G33+G35+G36+G42+G43+G48+G49+G52+G53+#REF!+G58+G59+G60+#REF!+#REF!+#REF!+#REF!+G62+#REF!+G63+G64+G69+#REF!+#REF!+#REF!)</f>
        <v>#REF!</v>
      </c>
      <c r="H73" s="73" t="e">
        <f>(H8+H9+#REF!+H13+H14+H15+H16+H18+H19+H20+H29+H30+H32+H34+H33+H35+H36+H42+H43+H48+H49+H52+H53+#REF!+H58+H59+H60+#REF!+#REF!+#REF!+#REF!+H62+#REF!+H63+H64+H69+#REF!+#REF!+#REF!)</f>
        <v>#REF!</v>
      </c>
      <c r="I73" s="73" t="e">
        <f>(I8+I9+#REF!+I13+I14+I15+I16+I18+I19+I20+I29+I30+I32+I34+I33+I35+I36+I42+I43+I48+I49+I52+I53+#REF!+I58+I59+I60+#REF!+#REF!+#REF!+#REF!+I62+#REF!+I63+I64+I69+#REF!+#REF!+#REF!)</f>
        <v>#REF!</v>
      </c>
      <c r="J73" s="73" t="e">
        <f>(J8+J9+#REF!+J13+J14+J15+J16+J18+J19+J20+J29+J30+J32+J34+J33+J35+J36+J42+J43+J48+J49+J52+J53+#REF!+J58+J59+J60+#REF!+#REF!+#REF!+#REF!+J62+#REF!+J63+J64+J69+#REF!+#REF!+#REF!)</f>
        <v>#REF!</v>
      </c>
      <c r="K73" s="73" t="e">
        <f>(K8+K9+#REF!+K13+K14+K15+K16+K18+K19+K20+K29+K30+K32+K34+K33+K35+K36+K42+K43+K48+K49+K52+K53+#REF!+K58+K59+K60+#REF!+#REF!+#REF!+#REF!+K62+#REF!+K63+K64+K69+#REF!+#REF!+#REF!)</f>
        <v>#REF!</v>
      </c>
      <c r="L73" s="73" t="e">
        <f>(L8+L9+#REF!+L13+L14+L15+L16+L18+L19+L20+L29+L30+L32+L34+L33+L35+L36+L42+L43+L48+L49+L52+L53+#REF!+L58+L59+L60+#REF!+#REF!+#REF!+#REF!+L62+#REF!+L63+L64+L69+#REF!+#REF!+#REF!)</f>
        <v>#REF!</v>
      </c>
      <c r="M73" s="73" t="e">
        <f>(M8+M9+#REF!+M13+M14+M15+M16+M18+M19+M20+M29+M30+M32+M34+M33+M35+M36+M42+M43+M48+M49+M52+M53+#REF!+M58+M59+M60+#REF!+#REF!+#REF!+#REF!+M62+#REF!+M63+M64+M69+#REF!+#REF!+#REF!)</f>
        <v>#REF!</v>
      </c>
      <c r="N73" s="73" t="e">
        <f>(N8+N9+#REF!+N13+N14+N15+N16+N18+N19+N20+N29+N30+N32+N34+N33+N35+N36+N42+N43+N48+N49+N52+N53+#REF!+N58+N59+N60+#REF!+#REF!+#REF!+#REF!+N62+#REF!+N63+N64+N69+#REF!+#REF!+#REF!)</f>
        <v>#REF!</v>
      </c>
      <c r="O73" s="73" t="e">
        <f>(O8+O9+#REF!+O13+O14+O15+O16+O18+O19+O20+O29+O30+O32+O34+O33+O35+O36+O42+O43+O48+O49+O52+O53+#REF!+O58+O59+O60+#REF!+#REF!+#REF!+#REF!+O62+#REF!+O63+O64+O69+#REF!+#REF!+#REF!)</f>
        <v>#REF!</v>
      </c>
      <c r="P73" s="73" t="e">
        <f>(P8+P9+#REF!+P13+P14+P15+P16+P18+P19+P20+P29+P30+P32+P34+P33+P35+P36+P42+P43+P48+P49+P52+P53+#REF!+P58+P59+P60+#REF!+#REF!+#REF!+#REF!+P62+#REF!+P63+P64+P69+#REF!+#REF!+#REF!)</f>
        <v>#REF!</v>
      </c>
      <c r="Q73" s="73" t="e">
        <f>(Q8+Q9+#REF!+Q13+Q14+Q15+Q16+Q18+Q19+Q20+Q29+Q30+Q32+Q34+Q33+Q35+Q36+Q42+Q43+Q48+Q49+Q52+Q53+#REF!+Q58+Q59+Q60+#REF!+#REF!+#REF!+#REF!+Q62+#REF!+Q63+Q64+Q69+#REF!+#REF!+#REF!)</f>
        <v>#REF!</v>
      </c>
      <c r="R73" s="73" t="e">
        <f>(R8+R9+#REF!+R13+R14+R15+R16+R18+R19+R20+R29+R30+R32+R34+R33+R35+R36+R42+R43+R48+R49+R52+R53+#REF!+R58+R59+R60+#REF!+#REF!+#REF!+#REF!+R62+#REF!+R63+R64+R69+#REF!+#REF!+#REF!)</f>
        <v>#REF!</v>
      </c>
      <c r="S73" s="73" t="e">
        <f>(S8+S9+#REF!+S13+S14+S15+S16+S18+S19+S20+S29+S30+S32+S34+S33+S35+S36+S42+S43+S48+S49+S52+S53+#REF!+S58+S59+S60+#REF!+#REF!+#REF!+#REF!+S62+#REF!+S63+S64+S69+#REF!+#REF!+#REF!)</f>
        <v>#REF!</v>
      </c>
      <c r="T73" s="73" t="e">
        <f>(T8+T9+#REF!+T13+T14+T15+T16+T18+T19+T20+T29+T30+T32+T34+T33+T35+T36+T42+T43+T48+T49+T52+T53+#REF!+T58+T59+T60+#REF!+#REF!+#REF!+#REF!+T62+#REF!+T63+T64+T69+#REF!+#REF!+#REF!)</f>
        <v>#REF!</v>
      </c>
      <c r="U73" s="73" t="e">
        <f>(U8+U9+#REF!+U13+U14+U15+U16+U18+U19+U20+U29+U30+U32+U34+U33+U35+U36+U42+U43+U48+U49+U52+U53+#REF!+U58+U59+U60+#REF!+#REF!+#REF!+#REF!+U62+#REF!+U63+U64+U69+#REF!+#REF!+#REF!)</f>
        <v>#REF!</v>
      </c>
      <c r="V73" s="73" t="e">
        <f>(V8+V9+#REF!+V13+V14+V15+V16+V18+V19+V20+V29+V30+V32+V34+V33+V35+V36+V42+V43+V48+V49+V52+V53+#REF!+V58+V59+V60+#REF!+#REF!+#REF!+#REF!+V62+#REF!+V63+V64+V69+#REF!+#REF!+#REF!)</f>
        <v>#REF!</v>
      </c>
      <c r="W73" s="73" t="e">
        <f>(W8+W9+#REF!+W13+W14+W15+W16+W18+W19+W20+W29+W30+W32+W34+W33+W35+W36+W42+W43+W48+W49+W52+W53+#REF!+W58+W59+W60+#REF!+#REF!+#REF!+#REF!+W62+#REF!+W63+W64+W69+#REF!+#REF!+#REF!)</f>
        <v>#REF!</v>
      </c>
      <c r="X73" s="73" t="e">
        <f>(X8+X9+#REF!+X13+X14+X15+X16+X18+X19+X20+X29+X30+X32+X34+X33+X35+X36+X42+X43+X48+X49+X52+X53+#REF!+X58+X59+X60+#REF!+#REF!+#REF!+#REF!+X62+#REF!+X63+X64+X69+#REF!+#REF!+#REF!)</f>
        <v>#REF!</v>
      </c>
      <c r="Y73" s="73" t="e">
        <f>(Y8+Y9+#REF!+Y13+Y14+Y15+Y16+Y18+Y19+Y20+Y29+Y30+Y32+Y34+Y33+Y35+Y36+Y42+Y43+Y48+Y49+Y52+Y53+#REF!+Y58+Y59+Y60+#REF!+#REF!+#REF!+#REF!+Y62+#REF!+Y63+Y64+Y69+#REF!+#REF!+#REF!)</f>
        <v>#REF!</v>
      </c>
      <c r="Z73" s="73" t="e">
        <f>(Z8+Z9+#REF!+Z13+Z14+Z15+Z16+Z18+Z19+Z20+Z29+Z30+Z32+Z34+Z33+Z35+Z36+Z42+Z43+Z48+Z49+Z52+Z53+#REF!+Z58+Z59+Z60+#REF!+#REF!+#REF!+#REF!+Z62+#REF!+Z63+Z64+Z69+#REF!+#REF!+#REF!)</f>
        <v>#REF!</v>
      </c>
      <c r="AA73" s="73" t="e">
        <f>(AA8+AA9+#REF!+AA13+AA14+AA15+AA16+AA18+AA19+AA20+AA29+AA30+AA32+AA34+AA33+AA35+AA36+AA42+AA43+AA48+AA49+AA52+AA53+#REF!+AA58+AA59+AA60+#REF!+#REF!+#REF!+#REF!+AA62+#REF!+AA63+AA64+AA69+#REF!+#REF!+#REF!)</f>
        <v>#REF!</v>
      </c>
      <c r="AB73" s="73" t="e">
        <f>(AB8+AB9+#REF!+AB13+AB14+AB15+AB16+AB18+AB19+AB20+AB29+AB30+AB32+AB34+AB33+AB35+AB36+AB42+AB43+AB48+AB49+AB52+AB53+#REF!+AB58+AB59+AB60+#REF!+#REF!+#REF!+#REF!+AB62+#REF!+AB63+AB64+AB69+#REF!+#REF!+#REF!)</f>
        <v>#REF!</v>
      </c>
      <c r="AC73" s="73" t="e">
        <f>(AC8+AC9+#REF!+AC13+AC14+AC15+AC16+AC18+AC19+AC20+AC29+AC30+AC32+AC34+AC33+AC35+AC36+AC42+AC43+AC48+AC49+AC52+AC53+#REF!+AC58+AC59+AC60+#REF!+#REF!+#REF!+#REF!+AC62+#REF!+AC63+AC64+AC69+#REF!+#REF!+#REF!)</f>
        <v>#REF!</v>
      </c>
      <c r="AD73" s="73" t="e">
        <f>(AD8+AD9+#REF!+AD13+AD14+AD15+AD16+AD18+AD19+AD20+AD29+AD30+AD32+AD34+AD33+AD35+AD36+AD42+AD43+AD48+AD49+AD52+AD53+#REF!+AD58+AD59+AD60+#REF!+#REF!+#REF!+#REF!+AD62+#REF!+AD63+AD64+AD69+#REF!+#REF!+#REF!)</f>
        <v>#REF!</v>
      </c>
      <c r="AE73" s="73" t="e">
        <f>(AE8+AE9+#REF!+AE13+AE14+AE15+AE16+AE18+AE19+AE20+AE29+AE30+AE32+AE34+AE33+AE35+AE36+AE42+AE43+AE48+AE49+AE52+AE53+#REF!+AE58+AE59+AE60+#REF!+#REF!+#REF!+#REF!+AE62+#REF!+AE63+AE64+AE69+#REF!+#REF!+#REF!)</f>
        <v>#REF!</v>
      </c>
      <c r="AF73" s="73" t="e">
        <f>(AF8+AF9+#REF!+AF13+AF14+AF15+AF16+AF18+AF19+AF20+AF29+AF30+AF32+AF34+AF33+AF35+AF36+AF42+AF43+AF48+AF49+AF52+AF53+#REF!+AF58+AF59+AF60+#REF!+#REF!+#REF!+#REF!+AF62+#REF!+AF63+AF64+AF69+#REF!+#REF!+#REF!)</f>
        <v>#REF!</v>
      </c>
      <c r="AG73" s="73" t="e">
        <f>(AG8+AG9+#REF!+AG13+AG14+AG15+AG16+AG18+AG19+AG20+AG29+AG30+AG32+AG34+AG33+AG35+AG36+AG42+AG43+AG48+AG49+AG52+AG53+#REF!+AG58+AG59+AG60+#REF!+#REF!+#REF!+#REF!+AG62+#REF!+AG63+AG64+AG69+#REF!+#REF!+#REF!)</f>
        <v>#REF!</v>
      </c>
      <c r="AH73" s="73" t="e">
        <f>(AH8+AH9+#REF!+AH13+AH14+AH15+AH16+AH18+AH19+AH20+AH29+AH30+AH32+AH34+AH33+AH35+AH36+AH42+AH43+AH48+AH49+AH52+AH53+#REF!+AH58+AH59+AH60+#REF!+#REF!+#REF!+#REF!+AH62+#REF!+AH63+AH64+AH69+#REF!+#REF!+#REF!)</f>
        <v>#REF!</v>
      </c>
      <c r="AI73" s="73" t="e">
        <f>(AI8+AI9+#REF!+AI13+AI14+AI15+AI16+AI18+AI19+AI20+AI29+AI30+AI32+AI34+AI33+AI35+AI36+AI42+AI43+AI48+AI49+AI52+AI53+#REF!+AI58+AI59+AI60+#REF!+#REF!+#REF!+#REF!+AI62+#REF!+AI63+AI64+AI69+#REF!+#REF!+#REF!)</f>
        <v>#REF!</v>
      </c>
      <c r="AJ73" s="73" t="e">
        <f>(AJ8+AJ9+#REF!+AJ13+AJ14+AJ15+AJ16+AJ18+AJ19+AJ20+AJ29+AJ30+AJ32+AJ34+AJ33+AJ35+AJ36+AJ42+AJ43+AJ48+AJ49+AJ52+AJ53+#REF!+AJ58+AJ59+AJ60+#REF!+#REF!+#REF!+#REF!+AJ62+#REF!+AJ63+AJ64+AJ69+#REF!+#REF!+#REF!)</f>
        <v>#REF!</v>
      </c>
      <c r="AK73" s="73" t="e">
        <f>(AK8+AK9+#REF!+AK13+AK14+AK15+AK16+AK18+AK19+AK20+AK29+AK30+AK32+AK34+AK33+AK35+AK36+AK42+AK43+AK48+AK49+AK52+AK53+#REF!+AK58+AK59+AK60+#REF!+#REF!+#REF!+#REF!+AK62+#REF!+AK63+AK64+AK69+#REF!+#REF!+#REF!)</f>
        <v>#REF!</v>
      </c>
      <c r="AL73" s="73" t="e">
        <f>(AL8+AL9+#REF!+AL13+AL14+AL15+AL16+AL18+AL19+AL20+AL29+AL30+AL32+AL34+AL33+AL35+AL36+AL42+AL43+AL48+AL49+AL52+AL53+#REF!+AL58+AL59+AL60+#REF!+#REF!+#REF!+#REF!+AL62+#REF!+AL63+AL64+AL69+#REF!+#REF!+#REF!)</f>
        <v>#REF!</v>
      </c>
      <c r="AM73" s="73" t="e">
        <f>(AM8+AM9+#REF!+AM13+AM14+AM15+AM16+AM18+AM19+AM20+AM29+AM30+AM32+AM34+AM33+AM35+AM36+AM42+AM43+AM48+AM49+AM52+AM53+#REF!+AM58+AM59+AM60+#REF!+#REF!+#REF!+#REF!+AM62+#REF!+AM63+AM64+AM69+#REF!+#REF!+#REF!)</f>
        <v>#REF!</v>
      </c>
      <c r="AN73" s="73" t="e">
        <f>(AN8+AN9+#REF!+AN13+AN14+AN15+AN16+AN18+AN19+AN20+AN29+AN30+AN32+AN34+AN33+AN35+AN36+AN42+AN43+AN48+AN49+AN52+AN53+#REF!+AN58+AN59+AN60+#REF!+#REF!+#REF!+#REF!+AN62+#REF!+AN63+AN64+AN69+#REF!+#REF!+#REF!)</f>
        <v>#REF!</v>
      </c>
      <c r="AO73" s="73" t="e">
        <f>(AO8+AO9+#REF!+AO13+AO14+AO15+AO16+AO18+AO19+AO20+AO29+AO30+AO32+AO34+AO33+AO35+AO36+AO42+AO43+AO48+AO49+AO52+AO53+#REF!+AO58+AO59+AO60+#REF!+#REF!+#REF!+#REF!+AO62+#REF!+AO63+AO64+AO69+#REF!+#REF!+#REF!)</f>
        <v>#REF!</v>
      </c>
      <c r="AP73" s="73" t="e">
        <f>(AP8+AP9+#REF!+AP13+AP14+AP15+AP16+AP18+AP19+AP20+AP29+AP30+AP32+AP34+AP33+AP35+AP36+AP42+AP43+AP48+AP49+AP52+AP53+#REF!+AP58+AP59+AP60+#REF!+#REF!+#REF!+#REF!+AP62+#REF!+AP63+AP64+AP69+#REF!+#REF!+#REF!)</f>
        <v>#REF!</v>
      </c>
      <c r="AQ73" s="73" t="e">
        <f>(AQ8+AQ9+#REF!+AQ13+AQ14+AQ15+AQ16+AQ18+AQ19+AQ20+AQ29+AQ30+AQ32+AQ34+AQ33+AQ35+AQ36+AQ42+AQ43+AQ48+AQ49+AQ52+AQ53+#REF!+AQ58+AQ59+AQ60+#REF!+#REF!+#REF!+#REF!+AQ62+#REF!+AQ63+AQ64+AQ69+#REF!+#REF!+#REF!)</f>
        <v>#REF!</v>
      </c>
      <c r="AR73" s="73" t="e">
        <f>(AR8+AR9+#REF!+AR13+AR14+AR15+AR16+AR18+AR19+AR20+AR29+AR30+AR32+AR34+AR33+AR35+AR36+AR42+AR43+AR48+AR49+AR52+AR53+#REF!+AR58+AR59+AR60+#REF!+#REF!+#REF!+#REF!+AR62+#REF!+AR63+AR64+AR69+#REF!+#REF!+#REF!)</f>
        <v>#REF!</v>
      </c>
      <c r="AS73" s="73" t="e">
        <f>(AS8+AS9+#REF!+AS13+AS14+AS15+AS16+AS18+AS19+AS20+AS29+AS30+AS32+AS34+AS33+AS35+AS36+AS42+AS43+AS48+AS49+AS52+AS53+#REF!+AS58+AS59+AS60+#REF!+#REF!+#REF!+#REF!+AS62+#REF!+AS63+AS64+AS69+#REF!+#REF!+#REF!)</f>
        <v>#REF!</v>
      </c>
      <c r="AT73" s="73" t="e">
        <f>(AT8+AT9+#REF!+AT13+AT14+AT15+AT16+AT18+AT19+AT20+AT29+AT30+AT32+AT34+AT33+AT35+AT36+AT42+AT43+AT48+AT49+AT52+AT53+#REF!+AT58+AT59+AT60+#REF!+#REF!+#REF!+#REF!+AT62+#REF!+AT63+AT64+AT69+#REF!+#REF!+#REF!)</f>
        <v>#REF!</v>
      </c>
      <c r="AU73" s="73" t="e">
        <f>(AU8+AU9+#REF!+AU13+AU14+AU15+AU16+AU18+AU19+AU20+AU29+AU30+AU32+AU34+AU33+AU35+AU36+AU42+AU43+AU48+AU49+AU52+AU53+#REF!+AU58+AU59+AU60+#REF!+#REF!+#REF!+#REF!+AU62+#REF!+AU63+AU64+AU69+#REF!+#REF!+#REF!)</f>
        <v>#REF!</v>
      </c>
      <c r="AV73" s="73" t="e">
        <f>(AV8+AV9+#REF!+AV13+AV14+AV15+AV16+AV18+AV19+AV20+AV29+AV30+AV32+AV34+AV33+AV35+AV36+AV42+AV43+AV48+AV49+AV52+AV53+#REF!+AV58+AV59+AV60+#REF!+#REF!+#REF!+#REF!+AV62+#REF!+AV63+AV64+AV69+#REF!+#REF!+#REF!)</f>
        <v>#REF!</v>
      </c>
      <c r="AW73" s="73" t="e">
        <f>(AW8+AW9+#REF!+AW13+AW14+AW15+AW16+AW18+AW19+AW20+AW29+AW30+AW32+AW34+AW33+AW35+AW36+AW42+AW43+AW48+AW49+AW52+AW53+#REF!+AW58+AW59+AW60+#REF!+#REF!+#REF!+#REF!+AW62+#REF!+AW63+AW64+AW69+#REF!+#REF!+#REF!)</f>
        <v>#REF!</v>
      </c>
      <c r="AX73" s="73" t="e">
        <f>(AX8+AX9+#REF!+AX13+AX14+AX15+AX16+AX18+AX19+AX20+AX29+AX30+AX32+AX34+AX33+AX35+AX36+AX42+AX43+AX48+AX49+AX52+AX53+#REF!+AX58+AX59+AX60+#REF!+#REF!+#REF!+#REF!+AX62+#REF!+AX63+AX64+AX69+#REF!+#REF!+#REF!)</f>
        <v>#REF!</v>
      </c>
      <c r="AY73" s="73" t="e">
        <f>(AY8+AY9+#REF!+AY13+AY14+AY15+AY16+AY18+AY19+AY20+AY29+AY30+AY32+AY34+AY33+AY35+AY36+AY42+AY43+AY48+AY49+AY52+AY53+#REF!+AY58+AY59+AY60+#REF!+#REF!+#REF!+#REF!+AY62+#REF!+AY63+AY64+AY69+#REF!+#REF!+#REF!)</f>
        <v>#REF!</v>
      </c>
      <c r="AZ73" s="73" t="e">
        <f>(AZ8+AZ9+#REF!+AZ13+AZ14+AZ15+AZ16+AZ18+AZ19+AZ20+AZ29+AZ30+AZ32+AZ34+AZ33+AZ35+AZ36+AZ42+AZ43+AZ48+AZ49+AZ52+AZ53+#REF!+AZ58+AZ59+AZ60+#REF!+#REF!+#REF!+#REF!+AZ62+#REF!+AZ63+AZ64+AZ69+#REF!+#REF!+#REF!)</f>
        <v>#REF!</v>
      </c>
      <c r="BA73" s="73" t="e">
        <f>(BA8+BA9+#REF!+BA13+BA14+BA15+BA16+BA18+BA19+BA20+BA29+BA30+BA32+BA34+BA33+BA35+BA36+BA42+BA43+BA48+BA49+BA52+BA53+#REF!+BA58+BA59+BA60+#REF!+#REF!+#REF!+#REF!+BA62+#REF!+BA63+BA64+BA69+#REF!+#REF!+#REF!)</f>
        <v>#REF!</v>
      </c>
      <c r="BB73" s="73" t="e">
        <f>(BB8+BB9+#REF!+BB13+BB14+BB15+BB16+BB18+BB19+BB20+BB29+BB30+BB32+BB34+BB33+BB35+BB36+BB42+BB43+BB48+BB49+BB52+BB53+#REF!+BB58+BB59+BB60+#REF!+#REF!+#REF!+#REF!+BB62+#REF!+BB63+BB64+BB69+#REF!+#REF!+#REF!)</f>
        <v>#REF!</v>
      </c>
      <c r="BC73" s="73" t="e">
        <f>(BC8+BC9+#REF!+BC13+BC14+BC15+BC16+BC18+BC19+BC20+BC29+BC30+BC32+BC34+BC33+BC35+BC36+BC42+BC43+BC48+BC49+BC52+BC53+#REF!+BC58+BC59+BC60+#REF!+#REF!+#REF!+#REF!+BC62+#REF!+BC63+BC64+BC69+#REF!+#REF!+#REF!)</f>
        <v>#REF!</v>
      </c>
      <c r="BD73" s="73" t="e">
        <f>(BD8+BD9+#REF!+BD13+BD14+BD15+BD16+BD18+BD19+BD20+BD29+BD30+BD32+BD34+BD33+BD35+BD36+BD42+BD43+BD48+BD49+BD52+BD53+#REF!+BD58+BD59+BD60+#REF!+#REF!+#REF!+#REF!+BD62+#REF!+BD63+BD64+BD69+#REF!+#REF!+#REF!)</f>
        <v>#REF!</v>
      </c>
      <c r="BE73" s="73" t="e">
        <f>(BE8+BE9+#REF!+BE13+BE14+BE15+BE16+BE18+BE19+BE20+BE29+BE30+BE32+BE34+BE33+BE35+BE36+BE42+BE43+BE48+BE49+BE52+BE53+#REF!+BE58+BE59+BE60+#REF!+#REF!+#REF!+#REF!+BE62+#REF!+BE63+BE64+BE69+#REF!+#REF!+#REF!)</f>
        <v>#REF!</v>
      </c>
      <c r="BF73" s="73" t="e">
        <f>(BF8+BF9+#REF!+BF13+BF14+BF15+BF16+BF18+BF19+BF20+BF29+BF30+BF32+BF34+BF33+BF35+BF36+BF42+BF43+BF48+BF49+BF52+BF53+#REF!+BF58+BF59+BF60+#REF!+#REF!+#REF!+#REF!+BF62+#REF!+BF63+BF64+BF69+#REF!+#REF!+#REF!)</f>
        <v>#REF!</v>
      </c>
      <c r="BG73" s="73" t="e">
        <f>(BG8+BG9+#REF!+BG13+BG14+BG15+BG16+BG18+BG19+BG20+BG29+BG30+BG32+BG34+BG33+BG35+BG36+BG42+BG43+BG48+BG49+BG52+BG53+#REF!+BG58+BG59+BG60+#REF!+#REF!+#REF!+#REF!+BG62+#REF!+BG63+BG64+BG69+#REF!+#REF!+#REF!)</f>
        <v>#REF!</v>
      </c>
      <c r="BH73" s="73" t="e">
        <f>(BH8+BH9+#REF!+BH13+BH14+BH15+BH16+BH18+BH19+BH20+BH29+BH30+BH32+BH34+BH33+BH35+BH36+BH42+BH43+BH48+BH49+BH52+BH53+#REF!+BH58+BH59+BH60+#REF!+#REF!+#REF!+#REF!+BH62+#REF!+BH63+BH64+BH69+#REF!+#REF!+#REF!)</f>
        <v>#REF!</v>
      </c>
      <c r="BI73" s="73" t="e">
        <f>(BI8+BI9+#REF!+BI13+BI14+BI15+BI16+BI18+BI19+BI20+BI29+BI30+BI32+BI34+BI33+BI35+BI36+BI42+BI43+BI48+BI49+BI52+BI53+#REF!+BI58+BI59+BI60+#REF!+#REF!+#REF!+#REF!+BI62+#REF!+BI63+BI64+BI69+#REF!+#REF!+#REF!)</f>
        <v>#REF!</v>
      </c>
      <c r="BJ73" s="73" t="e">
        <f>(BJ8+BJ9+#REF!+BJ13+BJ14+BJ15+BJ16+BJ18+BJ19+BJ20+BJ29+BJ30+BJ32+BJ34+BJ33+BJ35+BJ36+BJ42+BJ43+BJ48+BJ49+BJ52+BJ53+#REF!+BJ58+BJ59+BJ60+#REF!+#REF!+#REF!+#REF!+BJ62+#REF!+BJ63+BJ64+BJ69+#REF!+#REF!+#REF!)</f>
        <v>#REF!</v>
      </c>
      <c r="BK73" s="73" t="e">
        <f>(BK8+BK9+#REF!+BK13+BK14+BK15+BK16+BK18+BK19+BK20+BK29+BK30+BK32+BK34+BK33+BK35+BK36+BK42+BK43+BK48+BK49+BK52+BK53+#REF!+BK58+BK59+BK60+#REF!+#REF!+#REF!+#REF!+BK62+#REF!+BK63+BK64+BK69+#REF!+#REF!+#REF!)</f>
        <v>#REF!</v>
      </c>
      <c r="BL73" s="73" t="e">
        <f>(BL8+BL9+#REF!+BL13+BL14+BL15+BL16+BL18+BL19+BL20+BL29+BL30+BL32+BL34+BL33+BL35+BL36+BL42+BL43+BL48+BL49+BL52+BL53+#REF!+BL58+BL59+BL60+#REF!+#REF!+#REF!+#REF!+BL62+#REF!+BL63+BL64+BL69+#REF!+#REF!+#REF!)</f>
        <v>#REF!</v>
      </c>
      <c r="BM73" s="73" t="e">
        <f>(BM8+BM9+#REF!+BM13+BM14+BM15+BM16+BM18+BM19+BM20+BM29+BM30+BM32+BM34+BM33+BM35+BM36+BM42+BM43+BM48+BM49+BM52+BM53+#REF!+BM58+BM59+BM60+#REF!+#REF!+#REF!+#REF!+BM62+#REF!+BM63+BM64+BM69+#REF!+#REF!+#REF!)</f>
        <v>#REF!</v>
      </c>
      <c r="BN73" s="73" t="e">
        <f>(BN8+BN9+#REF!+BN13+BN14+BN15+BN16+BN18+BN19+BN20+BN29+BN30+BN32+BN34+BN33+BN35+BN36+BN42+BN43+BN48+BN49+BN52+BN53+#REF!+BN58+BN59+BN60+#REF!+#REF!+#REF!+#REF!+BN62+#REF!+BN63+BN64+BN69+#REF!+#REF!+#REF!)</f>
        <v>#REF!</v>
      </c>
      <c r="BO73" s="73" t="e">
        <f>(BO8+BO9+#REF!+BO13+BO14+BO15+BO16+BO18+BO19+BO20+BO29+BO30+BO32+BO34+BO33+BO35+BO36+BO42+BO43+BO48+BO49+BO52+BO53+#REF!+BO58+BO59+BO60+#REF!+#REF!+#REF!+#REF!+BO62+#REF!+BO63+BO64+BO69+#REF!+#REF!+#REF!)</f>
        <v>#REF!</v>
      </c>
    </row>
    <row r="74" spans="1:69" x14ac:dyDescent="0.25">
      <c r="I74" s="202"/>
      <c r="M74" s="202"/>
      <c r="R74" s="202"/>
      <c r="U74" s="202"/>
      <c r="W74" s="202"/>
      <c r="AD74" s="202"/>
      <c r="AI74" s="202"/>
      <c r="AQ74" s="202"/>
      <c r="AV74" s="202"/>
      <c r="AY74" s="202"/>
      <c r="BE74" s="202"/>
      <c r="BJ74" s="202"/>
    </row>
    <row r="75" spans="1:69" x14ac:dyDescent="0.25">
      <c r="B75" s="26">
        <v>45</v>
      </c>
      <c r="C75" s="1" t="s">
        <v>284</v>
      </c>
    </row>
    <row r="76" spans="1:69" ht="45" x14ac:dyDescent="0.25">
      <c r="B76" s="73">
        <v>47</v>
      </c>
      <c r="C76" s="255" t="s">
        <v>157</v>
      </c>
      <c r="D76" s="254" t="s">
        <v>297</v>
      </c>
    </row>
    <row r="78" spans="1:69" x14ac:dyDescent="0.25">
      <c r="D78" s="75" t="s">
        <v>283</v>
      </c>
      <c r="E78" s="248">
        <f t="shared" ref="E78:AJ78" si="2">SUM(E6:E71)</f>
        <v>100</v>
      </c>
      <c r="F78" s="62">
        <f t="shared" si="2"/>
        <v>1.0000000000000007</v>
      </c>
      <c r="G78" s="36">
        <f t="shared" si="2"/>
        <v>0</v>
      </c>
      <c r="H78" s="36">
        <f t="shared" si="2"/>
        <v>0</v>
      </c>
      <c r="I78" s="36">
        <f t="shared" si="2"/>
        <v>0</v>
      </c>
      <c r="J78" s="36">
        <f t="shared" si="2"/>
        <v>0</v>
      </c>
      <c r="K78" s="36">
        <f t="shared" si="2"/>
        <v>0</v>
      </c>
      <c r="L78" s="36">
        <f t="shared" si="2"/>
        <v>0</v>
      </c>
      <c r="M78" s="36">
        <f t="shared" si="2"/>
        <v>0</v>
      </c>
      <c r="N78" s="36">
        <f t="shared" si="2"/>
        <v>0</v>
      </c>
      <c r="O78" s="36">
        <f t="shared" si="2"/>
        <v>0</v>
      </c>
      <c r="P78" s="36">
        <f t="shared" si="2"/>
        <v>0</v>
      </c>
      <c r="Q78" s="36">
        <f t="shared" si="2"/>
        <v>0</v>
      </c>
      <c r="R78" s="36">
        <f t="shared" si="2"/>
        <v>0</v>
      </c>
      <c r="S78" s="36">
        <f t="shared" si="2"/>
        <v>0</v>
      </c>
      <c r="T78" s="36">
        <f t="shared" si="2"/>
        <v>0</v>
      </c>
      <c r="U78" s="36">
        <f t="shared" si="2"/>
        <v>0</v>
      </c>
      <c r="V78" s="36">
        <f t="shared" si="2"/>
        <v>0</v>
      </c>
      <c r="W78" s="36">
        <f t="shared" si="2"/>
        <v>0</v>
      </c>
      <c r="X78" s="36">
        <f t="shared" si="2"/>
        <v>0</v>
      </c>
      <c r="Y78" s="36">
        <f t="shared" si="2"/>
        <v>0</v>
      </c>
      <c r="Z78" s="36">
        <f t="shared" si="2"/>
        <v>0</v>
      </c>
      <c r="AA78" s="36">
        <f t="shared" si="2"/>
        <v>0</v>
      </c>
      <c r="AB78" s="36">
        <f t="shared" si="2"/>
        <v>0</v>
      </c>
      <c r="AC78" s="36">
        <f t="shared" si="2"/>
        <v>0</v>
      </c>
      <c r="AD78" s="36">
        <f t="shared" si="2"/>
        <v>0</v>
      </c>
      <c r="AE78" s="36">
        <f t="shared" si="2"/>
        <v>0</v>
      </c>
      <c r="AF78" s="36">
        <f t="shared" si="2"/>
        <v>0</v>
      </c>
      <c r="AG78" s="36">
        <f t="shared" si="2"/>
        <v>0</v>
      </c>
      <c r="AH78" s="36">
        <f t="shared" si="2"/>
        <v>0</v>
      </c>
      <c r="AI78" s="36">
        <f t="shared" si="2"/>
        <v>0</v>
      </c>
      <c r="AJ78" s="36">
        <f t="shared" si="2"/>
        <v>0</v>
      </c>
      <c r="AK78" s="36">
        <f t="shared" ref="AK78:BO78" si="3">SUM(AK6:AK71)</f>
        <v>0</v>
      </c>
      <c r="AL78" s="36">
        <f t="shared" si="3"/>
        <v>0</v>
      </c>
      <c r="AM78" s="36">
        <f t="shared" si="3"/>
        <v>0</v>
      </c>
      <c r="AN78" s="36">
        <f t="shared" si="3"/>
        <v>0</v>
      </c>
      <c r="AO78" s="36">
        <f t="shared" si="3"/>
        <v>0</v>
      </c>
      <c r="AP78" s="36">
        <f t="shared" si="3"/>
        <v>0</v>
      </c>
      <c r="AQ78" s="36">
        <f t="shared" si="3"/>
        <v>0</v>
      </c>
      <c r="AR78" s="36">
        <f t="shared" si="3"/>
        <v>0</v>
      </c>
      <c r="AS78" s="36">
        <f t="shared" si="3"/>
        <v>0</v>
      </c>
      <c r="AT78" s="36">
        <f t="shared" si="3"/>
        <v>0</v>
      </c>
      <c r="AU78" s="36">
        <f t="shared" si="3"/>
        <v>0</v>
      </c>
      <c r="AV78" s="36">
        <f t="shared" si="3"/>
        <v>0</v>
      </c>
      <c r="AW78" s="36">
        <f t="shared" si="3"/>
        <v>0</v>
      </c>
      <c r="AX78" s="36">
        <f t="shared" si="3"/>
        <v>0</v>
      </c>
      <c r="AY78" s="36">
        <f t="shared" si="3"/>
        <v>0</v>
      </c>
      <c r="AZ78" s="36">
        <f t="shared" si="3"/>
        <v>0</v>
      </c>
      <c r="BA78" s="36">
        <f t="shared" si="3"/>
        <v>0</v>
      </c>
      <c r="BB78" s="36">
        <f t="shared" si="3"/>
        <v>0</v>
      </c>
      <c r="BC78" s="36">
        <f t="shared" si="3"/>
        <v>0</v>
      </c>
      <c r="BD78" s="36">
        <f t="shared" si="3"/>
        <v>0</v>
      </c>
      <c r="BE78" s="36">
        <f t="shared" si="3"/>
        <v>0</v>
      </c>
      <c r="BF78" s="36">
        <f t="shared" si="3"/>
        <v>0</v>
      </c>
      <c r="BG78" s="36">
        <f t="shared" si="3"/>
        <v>0</v>
      </c>
      <c r="BH78" s="36">
        <f t="shared" si="3"/>
        <v>0</v>
      </c>
      <c r="BI78" s="36">
        <f t="shared" si="3"/>
        <v>0</v>
      </c>
      <c r="BJ78" s="36">
        <f t="shared" si="3"/>
        <v>0</v>
      </c>
      <c r="BK78" s="36">
        <f t="shared" si="3"/>
        <v>0</v>
      </c>
      <c r="BL78" s="36">
        <f t="shared" si="3"/>
        <v>0</v>
      </c>
      <c r="BM78" s="36">
        <f t="shared" si="3"/>
        <v>0</v>
      </c>
      <c r="BN78" s="36">
        <f t="shared" si="3"/>
        <v>0</v>
      </c>
      <c r="BO78" s="36">
        <f t="shared" si="3"/>
        <v>0</v>
      </c>
    </row>
    <row r="79" spans="1:69" x14ac:dyDescent="0.25">
      <c r="B79" s="26">
        <v>67</v>
      </c>
      <c r="C79" s="1" t="s">
        <v>296</v>
      </c>
    </row>
    <row r="80" spans="1:69" x14ac:dyDescent="0.25">
      <c r="C80" s="26"/>
      <c r="D80" s="26"/>
      <c r="E80" s="249"/>
      <c r="F80" s="26"/>
    </row>
    <row r="81" spans="3:6" x14ac:dyDescent="0.25">
      <c r="C81" s="26"/>
      <c r="D81" s="26"/>
      <c r="E81" s="249"/>
      <c r="F81" s="26"/>
    </row>
    <row r="82" spans="3:6" x14ac:dyDescent="0.25">
      <c r="C82" s="26"/>
      <c r="D82" s="26"/>
      <c r="E82" s="249"/>
      <c r="F82" s="26"/>
    </row>
    <row r="83" spans="3:6" x14ac:dyDescent="0.25">
      <c r="C83" s="26"/>
      <c r="D83" s="26"/>
      <c r="E83" s="249"/>
      <c r="F83" s="26"/>
    </row>
    <row r="84" spans="3:6" x14ac:dyDescent="0.25">
      <c r="C84" s="26"/>
      <c r="D84" s="26"/>
      <c r="E84" s="249"/>
      <c r="F84" s="26"/>
    </row>
    <row r="85" spans="3:6" x14ac:dyDescent="0.25">
      <c r="C85" s="26"/>
      <c r="D85" s="26"/>
      <c r="E85" s="249"/>
      <c r="F85" s="26"/>
    </row>
    <row r="86" spans="3:6" x14ac:dyDescent="0.25">
      <c r="C86" s="26"/>
      <c r="D86" s="26"/>
      <c r="E86" s="249"/>
      <c r="F86" s="26"/>
    </row>
    <row r="87" spans="3:6" x14ac:dyDescent="0.25">
      <c r="C87" s="26"/>
      <c r="D87" s="26"/>
      <c r="E87" s="249"/>
      <c r="F87" s="26"/>
    </row>
    <row r="88" spans="3:6" x14ac:dyDescent="0.25">
      <c r="C88" s="26"/>
      <c r="D88" s="26"/>
      <c r="E88" s="249"/>
      <c r="F88" s="26"/>
    </row>
    <row r="89" spans="3:6" x14ac:dyDescent="0.25">
      <c r="C89" s="26"/>
      <c r="D89" s="26"/>
      <c r="E89" s="249"/>
      <c r="F89" s="26"/>
    </row>
    <row r="90" spans="3:6" x14ac:dyDescent="0.25">
      <c r="C90" s="26"/>
      <c r="D90" s="26"/>
      <c r="E90" s="249"/>
      <c r="F90" s="26"/>
    </row>
    <row r="91" spans="3:6" x14ac:dyDescent="0.25">
      <c r="C91" s="26"/>
      <c r="D91" s="26"/>
      <c r="E91" s="249"/>
      <c r="F91" s="26"/>
    </row>
    <row r="92" spans="3:6" x14ac:dyDescent="0.25">
      <c r="C92" s="26"/>
      <c r="D92" s="26"/>
      <c r="E92" s="249"/>
      <c r="F92" s="26"/>
    </row>
    <row r="93" spans="3:6" x14ac:dyDescent="0.25">
      <c r="C93" s="26"/>
      <c r="D93" s="26"/>
      <c r="E93" s="249"/>
      <c r="F93" s="26"/>
    </row>
    <row r="94" spans="3:6" x14ac:dyDescent="0.25">
      <c r="C94" s="26"/>
      <c r="D94" s="26"/>
      <c r="E94" s="249"/>
      <c r="F94" s="26"/>
    </row>
    <row r="95" spans="3:6" x14ac:dyDescent="0.25">
      <c r="C95" s="26"/>
      <c r="D95" s="26"/>
      <c r="E95" s="249"/>
      <c r="F95" s="26"/>
    </row>
    <row r="96" spans="3:6" x14ac:dyDescent="0.25">
      <c r="C96" s="26"/>
      <c r="D96" s="26"/>
      <c r="E96" s="249"/>
      <c r="F96" s="26"/>
    </row>
    <row r="97" spans="3:6" x14ac:dyDescent="0.25">
      <c r="C97" s="26"/>
      <c r="D97" s="26"/>
      <c r="E97" s="249"/>
      <c r="F97" s="26"/>
    </row>
    <row r="98" spans="3:6" x14ac:dyDescent="0.25">
      <c r="C98" s="26"/>
      <c r="D98" s="26"/>
      <c r="E98" s="249"/>
      <c r="F98" s="26"/>
    </row>
    <row r="99" spans="3:6" x14ac:dyDescent="0.25">
      <c r="C99" s="26"/>
      <c r="D99" s="26"/>
      <c r="E99" s="249"/>
      <c r="F99" s="26"/>
    </row>
    <row r="100" spans="3:6" x14ac:dyDescent="0.25">
      <c r="C100" s="26"/>
      <c r="D100" s="26"/>
      <c r="E100" s="249"/>
      <c r="F100" s="26"/>
    </row>
    <row r="101" spans="3:6" x14ac:dyDescent="0.25">
      <c r="C101" s="26"/>
      <c r="D101" s="26"/>
      <c r="E101" s="249"/>
      <c r="F101" s="26"/>
    </row>
    <row r="102" spans="3:6" x14ac:dyDescent="0.25">
      <c r="C102" s="26"/>
      <c r="D102" s="26"/>
      <c r="E102" s="249"/>
      <c r="F102" s="26"/>
    </row>
    <row r="103" spans="3:6" x14ac:dyDescent="0.25">
      <c r="C103" s="26"/>
      <c r="D103" s="26"/>
      <c r="E103" s="249"/>
      <c r="F103" s="26"/>
    </row>
    <row r="104" spans="3:6" x14ac:dyDescent="0.25">
      <c r="C104" s="26"/>
      <c r="D104" s="26"/>
      <c r="E104" s="249"/>
      <c r="F104" s="26"/>
    </row>
    <row r="105" spans="3:6" x14ac:dyDescent="0.25">
      <c r="C105" s="26"/>
      <c r="D105" s="26"/>
      <c r="E105" s="249"/>
      <c r="F105" s="26"/>
    </row>
    <row r="106" spans="3:6" x14ac:dyDescent="0.25">
      <c r="C106" s="26"/>
      <c r="D106" s="26"/>
      <c r="E106" s="249"/>
      <c r="F106" s="26"/>
    </row>
    <row r="107" spans="3:6" x14ac:dyDescent="0.25">
      <c r="C107" s="26"/>
      <c r="D107" s="26"/>
      <c r="E107" s="249"/>
      <c r="F107" s="26"/>
    </row>
    <row r="108" spans="3:6" x14ac:dyDescent="0.25">
      <c r="C108" s="26"/>
      <c r="D108" s="26"/>
      <c r="E108" s="249"/>
      <c r="F108" s="26"/>
    </row>
    <row r="109" spans="3:6" x14ac:dyDescent="0.25">
      <c r="C109" s="26"/>
      <c r="D109" s="26"/>
      <c r="E109" s="249"/>
      <c r="F109" s="26"/>
    </row>
    <row r="110" spans="3:6" x14ac:dyDescent="0.25">
      <c r="C110" s="26"/>
      <c r="D110" s="26"/>
      <c r="E110" s="249"/>
      <c r="F110" s="26"/>
    </row>
    <row r="111" spans="3:6" x14ac:dyDescent="0.25">
      <c r="C111" s="26"/>
      <c r="D111" s="26"/>
      <c r="E111" s="249"/>
      <c r="F111" s="26"/>
    </row>
    <row r="112" spans="3:6" x14ac:dyDescent="0.25">
      <c r="C112" s="26"/>
      <c r="D112" s="26"/>
      <c r="E112" s="249"/>
      <c r="F112" s="26"/>
    </row>
    <row r="113" spans="3:6" x14ac:dyDescent="0.25">
      <c r="C113" s="26"/>
      <c r="D113" s="26"/>
      <c r="E113" s="249"/>
      <c r="F113" s="26"/>
    </row>
    <row r="114" spans="3:6" x14ac:dyDescent="0.25">
      <c r="C114" s="26"/>
      <c r="D114" s="26"/>
      <c r="E114" s="249"/>
      <c r="F114" s="26"/>
    </row>
    <row r="115" spans="3:6" x14ac:dyDescent="0.25">
      <c r="C115" s="26"/>
      <c r="D115" s="26"/>
      <c r="E115" s="249"/>
      <c r="F115" s="26"/>
    </row>
    <row r="116" spans="3:6" x14ac:dyDescent="0.25">
      <c r="C116" s="26"/>
      <c r="D116" s="26"/>
      <c r="E116" s="249"/>
      <c r="F116" s="26"/>
    </row>
    <row r="117" spans="3:6" x14ac:dyDescent="0.25">
      <c r="C117" s="26"/>
      <c r="D117" s="26"/>
      <c r="E117" s="249"/>
      <c r="F117" s="26"/>
    </row>
    <row r="118" spans="3:6" x14ac:dyDescent="0.25">
      <c r="C118" s="26"/>
      <c r="D118" s="26"/>
      <c r="E118" s="249"/>
      <c r="F118" s="26"/>
    </row>
    <row r="119" spans="3:6" x14ac:dyDescent="0.25">
      <c r="C119" s="26"/>
      <c r="D119" s="26"/>
      <c r="E119" s="249"/>
      <c r="F119" s="26"/>
    </row>
    <row r="120" spans="3:6" x14ac:dyDescent="0.25">
      <c r="C120" s="26"/>
      <c r="D120" s="26"/>
      <c r="E120" s="249"/>
      <c r="F120" s="26"/>
    </row>
    <row r="121" spans="3:6" x14ac:dyDescent="0.25">
      <c r="C121" s="26"/>
      <c r="D121" s="26"/>
      <c r="E121" s="249"/>
      <c r="F121" s="26"/>
    </row>
    <row r="122" spans="3:6" x14ac:dyDescent="0.25">
      <c r="C122" s="26"/>
      <c r="D122" s="26"/>
      <c r="E122" s="249"/>
      <c r="F122" s="26"/>
    </row>
    <row r="123" spans="3:6" x14ac:dyDescent="0.25">
      <c r="C123" s="26"/>
      <c r="D123" s="26"/>
      <c r="E123" s="249"/>
      <c r="F123" s="26"/>
    </row>
    <row r="124" spans="3:6" x14ac:dyDescent="0.25">
      <c r="C124" s="26"/>
      <c r="D124" s="26"/>
      <c r="E124" s="249"/>
      <c r="F124" s="26"/>
    </row>
    <row r="125" spans="3:6" x14ac:dyDescent="0.25">
      <c r="C125" s="26"/>
      <c r="D125" s="26"/>
      <c r="E125" s="249"/>
      <c r="F125" s="26"/>
    </row>
    <row r="126" spans="3:6" x14ac:dyDescent="0.25">
      <c r="C126" s="26"/>
      <c r="D126" s="26"/>
      <c r="E126" s="249"/>
      <c r="F126" s="26"/>
    </row>
    <row r="127" spans="3:6" x14ac:dyDescent="0.25">
      <c r="C127" s="26"/>
      <c r="D127" s="26"/>
      <c r="E127" s="249"/>
      <c r="F127" s="26"/>
    </row>
    <row r="128" spans="3:6" x14ac:dyDescent="0.25">
      <c r="C128" s="26"/>
      <c r="D128" s="26"/>
      <c r="E128" s="249"/>
      <c r="F128" s="26"/>
    </row>
    <row r="129" spans="3:6" x14ac:dyDescent="0.25">
      <c r="C129" s="26"/>
      <c r="D129" s="26"/>
      <c r="E129" s="249"/>
      <c r="F129" s="26"/>
    </row>
    <row r="130" spans="3:6" x14ac:dyDescent="0.25">
      <c r="C130" s="26"/>
      <c r="D130" s="26"/>
      <c r="E130" s="249"/>
      <c r="F130" s="26"/>
    </row>
    <row r="131" spans="3:6" x14ac:dyDescent="0.25">
      <c r="C131" s="26"/>
      <c r="D131" s="26"/>
      <c r="E131" s="249"/>
      <c r="F131" s="26"/>
    </row>
    <row r="132" spans="3:6" x14ac:dyDescent="0.25">
      <c r="C132" s="26"/>
      <c r="D132" s="26"/>
      <c r="E132" s="249"/>
      <c r="F132" s="26"/>
    </row>
    <row r="133" spans="3:6" x14ac:dyDescent="0.25">
      <c r="C133" s="26"/>
      <c r="D133" s="26"/>
      <c r="E133" s="249"/>
      <c r="F133" s="26"/>
    </row>
    <row r="134" spans="3:6" x14ac:dyDescent="0.25">
      <c r="C134" s="26"/>
      <c r="D134" s="26"/>
      <c r="E134" s="249"/>
      <c r="F134" s="26"/>
    </row>
    <row r="135" spans="3:6" x14ac:dyDescent="0.25">
      <c r="C135" s="26"/>
      <c r="D135" s="26"/>
      <c r="E135" s="249"/>
      <c r="F135" s="26"/>
    </row>
    <row r="136" spans="3:6" x14ac:dyDescent="0.25">
      <c r="C136" s="26"/>
      <c r="D136" s="26"/>
      <c r="E136" s="249"/>
      <c r="F136" s="26"/>
    </row>
    <row r="137" spans="3:6" x14ac:dyDescent="0.25">
      <c r="C137" s="26"/>
      <c r="D137" s="26"/>
      <c r="E137" s="249"/>
      <c r="F137" s="26"/>
    </row>
    <row r="138" spans="3:6" x14ac:dyDescent="0.25">
      <c r="C138" s="26"/>
      <c r="D138" s="26"/>
      <c r="E138" s="249"/>
      <c r="F138" s="26"/>
    </row>
    <row r="139" spans="3:6" x14ac:dyDescent="0.25">
      <c r="C139" s="26"/>
      <c r="D139" s="26"/>
      <c r="E139" s="249"/>
      <c r="F139" s="26"/>
    </row>
    <row r="140" spans="3:6" x14ac:dyDescent="0.25">
      <c r="C140" s="26"/>
      <c r="D140" s="26"/>
      <c r="E140" s="249"/>
      <c r="F140" s="26"/>
    </row>
    <row r="141" spans="3:6" x14ac:dyDescent="0.25">
      <c r="C141" s="26"/>
      <c r="D141" s="26"/>
      <c r="E141" s="249"/>
      <c r="F141" s="26"/>
    </row>
    <row r="142" spans="3:6" x14ac:dyDescent="0.25">
      <c r="C142" s="26"/>
      <c r="D142" s="26"/>
      <c r="E142" s="249"/>
      <c r="F142" s="26"/>
    </row>
    <row r="143" spans="3:6" x14ac:dyDescent="0.25">
      <c r="C143" s="26"/>
      <c r="D143" s="26"/>
      <c r="E143" s="249"/>
      <c r="F143" s="26"/>
    </row>
    <row r="144" spans="3:6" x14ac:dyDescent="0.25">
      <c r="C144" s="26"/>
      <c r="D144" s="26"/>
      <c r="E144" s="249"/>
      <c r="F144" s="26"/>
    </row>
    <row r="145" spans="3:6" x14ac:dyDescent="0.25">
      <c r="C145" s="26"/>
      <c r="D145" s="26"/>
      <c r="E145" s="249"/>
      <c r="F145" s="26"/>
    </row>
    <row r="146" spans="3:6" x14ac:dyDescent="0.25">
      <c r="C146" s="26"/>
      <c r="D146" s="26"/>
      <c r="E146" s="249"/>
      <c r="F146" s="26"/>
    </row>
    <row r="147" spans="3:6" x14ac:dyDescent="0.25">
      <c r="C147" s="26"/>
      <c r="D147" s="26"/>
      <c r="E147" s="249"/>
      <c r="F147" s="26"/>
    </row>
    <row r="148" spans="3:6" x14ac:dyDescent="0.25">
      <c r="C148" s="26"/>
      <c r="D148" s="26"/>
      <c r="E148" s="249"/>
      <c r="F148" s="26"/>
    </row>
    <row r="149" spans="3:6" x14ac:dyDescent="0.25">
      <c r="C149" s="26"/>
      <c r="D149" s="26"/>
      <c r="E149" s="249"/>
      <c r="F149" s="26"/>
    </row>
    <row r="150" spans="3:6" x14ac:dyDescent="0.25">
      <c r="C150" s="26"/>
      <c r="D150" s="26"/>
      <c r="E150" s="249"/>
      <c r="F150" s="26"/>
    </row>
    <row r="151" spans="3:6" x14ac:dyDescent="0.25">
      <c r="C151" s="26"/>
      <c r="D151" s="26"/>
      <c r="E151" s="249"/>
      <c r="F151" s="26"/>
    </row>
    <row r="152" spans="3:6" x14ac:dyDescent="0.25">
      <c r="C152" s="26"/>
      <c r="D152" s="26"/>
      <c r="E152" s="249"/>
      <c r="F152" s="26"/>
    </row>
    <row r="153" spans="3:6" x14ac:dyDescent="0.25">
      <c r="C153" s="26"/>
      <c r="D153" s="26"/>
      <c r="E153" s="249"/>
      <c r="F153" s="26"/>
    </row>
    <row r="154" spans="3:6" x14ac:dyDescent="0.25">
      <c r="C154" s="26"/>
      <c r="D154" s="26"/>
      <c r="E154" s="249"/>
      <c r="F154" s="26"/>
    </row>
    <row r="155" spans="3:6" x14ac:dyDescent="0.25">
      <c r="C155" s="26"/>
      <c r="D155" s="26"/>
      <c r="E155" s="249"/>
      <c r="F155" s="26"/>
    </row>
    <row r="156" spans="3:6" x14ac:dyDescent="0.25">
      <c r="C156" s="26"/>
      <c r="D156" s="26"/>
      <c r="E156" s="249"/>
      <c r="F156" s="26"/>
    </row>
    <row r="157" spans="3:6" x14ac:dyDescent="0.25">
      <c r="C157" s="26"/>
      <c r="D157" s="26"/>
      <c r="E157" s="249"/>
      <c r="F157" s="26"/>
    </row>
    <row r="158" spans="3:6" x14ac:dyDescent="0.25">
      <c r="C158" s="26"/>
      <c r="D158" s="26"/>
      <c r="E158" s="249"/>
      <c r="F158" s="26"/>
    </row>
    <row r="159" spans="3:6" x14ac:dyDescent="0.25">
      <c r="C159" s="26"/>
      <c r="D159" s="26"/>
      <c r="E159" s="249"/>
      <c r="F159" s="26"/>
    </row>
    <row r="160" spans="3:6" x14ac:dyDescent="0.25">
      <c r="C160" s="26"/>
      <c r="D160" s="26"/>
      <c r="E160" s="249"/>
      <c r="F160" s="26"/>
    </row>
    <row r="161" spans="3:6" x14ac:dyDescent="0.25">
      <c r="C161" s="26"/>
      <c r="D161" s="26"/>
      <c r="E161" s="249"/>
      <c r="F161" s="26"/>
    </row>
    <row r="162" spans="3:6" x14ac:dyDescent="0.25">
      <c r="C162" s="26"/>
      <c r="D162" s="26"/>
      <c r="E162" s="249"/>
      <c r="F162" s="26"/>
    </row>
    <row r="163" spans="3:6" x14ac:dyDescent="0.25">
      <c r="C163" s="26"/>
      <c r="D163" s="26"/>
      <c r="E163" s="249"/>
      <c r="F163" s="26"/>
    </row>
    <row r="164" spans="3:6" x14ac:dyDescent="0.25">
      <c r="C164" s="26"/>
      <c r="D164" s="26"/>
      <c r="E164" s="249"/>
      <c r="F164" s="26"/>
    </row>
    <row r="165" spans="3:6" x14ac:dyDescent="0.25">
      <c r="C165" s="26"/>
      <c r="D165" s="26"/>
      <c r="E165" s="249"/>
      <c r="F165" s="26"/>
    </row>
    <row r="166" spans="3:6" x14ac:dyDescent="0.25">
      <c r="C166" s="26"/>
      <c r="D166" s="26"/>
      <c r="E166" s="249"/>
      <c r="F166" s="26"/>
    </row>
    <row r="167" spans="3:6" x14ac:dyDescent="0.25">
      <c r="C167" s="26"/>
      <c r="D167" s="26"/>
      <c r="E167" s="249"/>
      <c r="F167" s="26"/>
    </row>
    <row r="168" spans="3:6" x14ac:dyDescent="0.25">
      <c r="C168" s="26"/>
      <c r="D168" s="26"/>
      <c r="E168" s="249"/>
      <c r="F168" s="26"/>
    </row>
    <row r="169" spans="3:6" x14ac:dyDescent="0.25">
      <c r="C169" s="26"/>
      <c r="D169" s="26"/>
      <c r="E169" s="249"/>
      <c r="F169" s="26"/>
    </row>
    <row r="170" spans="3:6" x14ac:dyDescent="0.25">
      <c r="C170" s="26"/>
      <c r="D170" s="26"/>
      <c r="E170" s="249"/>
      <c r="F170" s="26"/>
    </row>
    <row r="171" spans="3:6" x14ac:dyDescent="0.25">
      <c r="C171" s="26"/>
      <c r="D171" s="26"/>
      <c r="E171" s="249"/>
      <c r="F171" s="26"/>
    </row>
    <row r="172" spans="3:6" x14ac:dyDescent="0.25">
      <c r="C172" s="26"/>
      <c r="D172" s="26"/>
      <c r="E172" s="249"/>
      <c r="F172" s="26"/>
    </row>
    <row r="173" spans="3:6" x14ac:dyDescent="0.25">
      <c r="C173" s="26"/>
      <c r="D173" s="26"/>
      <c r="E173" s="249"/>
      <c r="F173" s="26"/>
    </row>
    <row r="174" spans="3:6" x14ac:dyDescent="0.25">
      <c r="C174" s="26"/>
      <c r="D174" s="26"/>
      <c r="E174" s="249"/>
      <c r="F174" s="26"/>
    </row>
    <row r="175" spans="3:6" x14ac:dyDescent="0.25">
      <c r="C175" s="26"/>
      <c r="D175" s="26"/>
      <c r="E175" s="249"/>
      <c r="F175" s="26"/>
    </row>
    <row r="176" spans="3:6" x14ac:dyDescent="0.25">
      <c r="C176" s="26"/>
      <c r="D176" s="26"/>
      <c r="E176" s="249"/>
      <c r="F176" s="26"/>
    </row>
    <row r="177" spans="3:6" x14ac:dyDescent="0.25">
      <c r="C177" s="26"/>
      <c r="D177" s="26"/>
      <c r="E177" s="249"/>
      <c r="F177" s="26"/>
    </row>
    <row r="178" spans="3:6" x14ac:dyDescent="0.25">
      <c r="C178" s="26"/>
      <c r="D178" s="26"/>
      <c r="E178" s="249"/>
      <c r="F178" s="26"/>
    </row>
    <row r="179" spans="3:6" x14ac:dyDescent="0.25">
      <c r="C179" s="26"/>
      <c r="D179" s="26"/>
      <c r="E179" s="249"/>
      <c r="F179" s="26"/>
    </row>
    <row r="180" spans="3:6" x14ac:dyDescent="0.25">
      <c r="C180" s="26"/>
      <c r="D180" s="26"/>
      <c r="E180" s="249"/>
      <c r="F180" s="26"/>
    </row>
    <row r="181" spans="3:6" x14ac:dyDescent="0.25">
      <c r="C181" s="26"/>
      <c r="D181" s="26"/>
      <c r="E181" s="249"/>
      <c r="F181" s="26"/>
    </row>
    <row r="182" spans="3:6" x14ac:dyDescent="0.25">
      <c r="C182" s="26"/>
      <c r="D182" s="26"/>
      <c r="E182" s="249"/>
      <c r="F182" s="26"/>
    </row>
    <row r="183" spans="3:6" x14ac:dyDescent="0.25">
      <c r="C183" s="26"/>
      <c r="D183" s="26"/>
      <c r="E183" s="249"/>
      <c r="F183" s="26"/>
    </row>
    <row r="184" spans="3:6" x14ac:dyDescent="0.25">
      <c r="C184" s="26"/>
      <c r="D184" s="26"/>
      <c r="E184" s="249"/>
      <c r="F184" s="26"/>
    </row>
    <row r="185" spans="3:6" x14ac:dyDescent="0.25">
      <c r="C185" s="26"/>
      <c r="D185" s="26"/>
      <c r="E185" s="249"/>
      <c r="F185" s="26"/>
    </row>
    <row r="186" spans="3:6" x14ac:dyDescent="0.25">
      <c r="C186" s="26"/>
      <c r="D186" s="26"/>
      <c r="E186" s="249"/>
      <c r="F186" s="26"/>
    </row>
    <row r="187" spans="3:6" x14ac:dyDescent="0.25">
      <c r="C187" s="26"/>
      <c r="D187" s="26"/>
      <c r="E187" s="249"/>
      <c r="F187" s="26"/>
    </row>
    <row r="188" spans="3:6" x14ac:dyDescent="0.25">
      <c r="C188" s="26"/>
      <c r="D188" s="26"/>
      <c r="E188" s="249"/>
      <c r="F188" s="26"/>
    </row>
    <row r="189" spans="3:6" x14ac:dyDescent="0.25">
      <c r="C189" s="26"/>
      <c r="D189" s="26"/>
      <c r="E189" s="249"/>
      <c r="F189" s="26"/>
    </row>
    <row r="190" spans="3:6" x14ac:dyDescent="0.25">
      <c r="C190" s="26"/>
      <c r="D190" s="26"/>
      <c r="E190" s="249"/>
      <c r="F190" s="26"/>
    </row>
    <row r="191" spans="3:6" x14ac:dyDescent="0.25">
      <c r="C191" s="26"/>
      <c r="D191" s="26"/>
      <c r="E191" s="249"/>
      <c r="F191" s="26"/>
    </row>
    <row r="192" spans="3:6" x14ac:dyDescent="0.25">
      <c r="C192" s="26"/>
      <c r="D192" s="26"/>
      <c r="E192" s="249"/>
      <c r="F192" s="26"/>
    </row>
    <row r="193" spans="3:6" x14ac:dyDescent="0.25">
      <c r="C193" s="26"/>
      <c r="D193" s="26"/>
      <c r="E193" s="249"/>
      <c r="F193" s="26"/>
    </row>
    <row r="194" spans="3:6" x14ac:dyDescent="0.25">
      <c r="C194" s="26"/>
      <c r="D194" s="26"/>
      <c r="E194" s="249"/>
      <c r="F194" s="26"/>
    </row>
    <row r="195" spans="3:6" x14ac:dyDescent="0.25">
      <c r="C195" s="26"/>
      <c r="D195" s="26"/>
      <c r="E195" s="249"/>
      <c r="F195" s="26"/>
    </row>
    <row r="196" spans="3:6" x14ac:dyDescent="0.25">
      <c r="C196" s="26"/>
      <c r="D196" s="26"/>
      <c r="E196" s="249"/>
      <c r="F196" s="26"/>
    </row>
    <row r="197" spans="3:6" x14ac:dyDescent="0.25">
      <c r="C197" s="26"/>
      <c r="D197" s="26"/>
      <c r="E197" s="249"/>
      <c r="F197" s="26"/>
    </row>
    <row r="198" spans="3:6" x14ac:dyDescent="0.25">
      <c r="C198" s="26"/>
      <c r="D198" s="26"/>
      <c r="E198" s="249"/>
      <c r="F198" s="26"/>
    </row>
    <row r="199" spans="3:6" x14ac:dyDescent="0.25">
      <c r="C199" s="26"/>
      <c r="D199" s="26"/>
      <c r="E199" s="249"/>
      <c r="F199" s="26"/>
    </row>
    <row r="200" spans="3:6" x14ac:dyDescent="0.25">
      <c r="C200" s="26"/>
      <c r="D200" s="26"/>
      <c r="E200" s="249"/>
      <c r="F200" s="26"/>
    </row>
    <row r="201" spans="3:6" x14ac:dyDescent="0.25">
      <c r="C201" s="26"/>
      <c r="D201" s="26"/>
      <c r="E201" s="249"/>
      <c r="F201" s="26"/>
    </row>
    <row r="202" spans="3:6" x14ac:dyDescent="0.25">
      <c r="C202" s="26"/>
      <c r="D202" s="26"/>
      <c r="E202" s="249"/>
      <c r="F202" s="26"/>
    </row>
    <row r="203" spans="3:6" x14ac:dyDescent="0.25">
      <c r="C203" s="26"/>
      <c r="D203" s="26"/>
      <c r="E203" s="249"/>
      <c r="F203" s="26"/>
    </row>
    <row r="204" spans="3:6" x14ac:dyDescent="0.25">
      <c r="C204" s="26"/>
      <c r="D204" s="26"/>
      <c r="E204" s="249"/>
      <c r="F204" s="26"/>
    </row>
  </sheetData>
  <mergeCells count="31">
    <mergeCell ref="B2:B3"/>
    <mergeCell ref="D2:D3"/>
    <mergeCell ref="E2:F2"/>
    <mergeCell ref="C28:D28"/>
    <mergeCell ref="C27:D27"/>
    <mergeCell ref="C17:D17"/>
    <mergeCell ref="C4:D4"/>
    <mergeCell ref="C5:D5"/>
    <mergeCell ref="C11:D11"/>
    <mergeCell ref="C47:D47"/>
    <mergeCell ref="C44:D44"/>
    <mergeCell ref="C41:D41"/>
    <mergeCell ref="C38:D38"/>
    <mergeCell ref="C31:D31"/>
    <mergeCell ref="C67:D67"/>
    <mergeCell ref="C65:D65"/>
    <mergeCell ref="C57:D57"/>
    <mergeCell ref="C56:D56"/>
    <mergeCell ref="C51:D51"/>
    <mergeCell ref="BD2:BH2"/>
    <mergeCell ref="BI2:BO2"/>
    <mergeCell ref="AY2:BC2"/>
    <mergeCell ref="AV2:AX2"/>
    <mergeCell ref="AM2:AR2"/>
    <mergeCell ref="AS2:AU2"/>
    <mergeCell ref="AF2:AL2"/>
    <mergeCell ref="Z2:AE2"/>
    <mergeCell ref="S2:Y2"/>
    <mergeCell ref="L2:O2"/>
    <mergeCell ref="G2:K2"/>
    <mergeCell ref="P2:R2"/>
  </mergeCells>
  <pageMargins left="0.7" right="0.2" top="0.5" bottom="0.5" header="0.3" footer="0.3"/>
  <pageSetup paperSize="9" scale="71" fitToHeight="4" orientation="landscape" horizontalDpi="0" verticalDpi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68052-1B12-9943-B1E7-3228BAF70091}">
  <sheetPr>
    <tabColor rgb="FF0070C0"/>
  </sheetPr>
  <dimension ref="A1:AA124"/>
  <sheetViews>
    <sheetView workbookViewId="0">
      <selection activeCell="C18" sqref="C18:D18"/>
    </sheetView>
  </sheetViews>
  <sheetFormatPr defaultColWidth="9" defaultRowHeight="15" x14ac:dyDescent="0.25"/>
  <cols>
    <col min="1" max="1" width="6.44140625" style="26" customWidth="1"/>
    <col min="2" max="2" width="6.77734375" style="26" customWidth="1"/>
    <col min="3" max="3" width="15.21875" style="1" customWidth="1"/>
    <col min="4" max="4" width="130.21875" style="2" customWidth="1"/>
    <col min="5" max="6" width="14.21875" style="35" customWidth="1"/>
    <col min="7" max="8" width="12.44140625" style="1" customWidth="1"/>
    <col min="9" max="12" width="11" style="1" customWidth="1"/>
    <col min="13" max="13" width="14.44140625" style="1" customWidth="1"/>
    <col min="14" max="22" width="11" style="1" customWidth="1"/>
    <col min="23" max="16384" width="9" style="1"/>
  </cols>
  <sheetData>
    <row r="1" spans="1:27" ht="34.049999999999997" customHeight="1" x14ac:dyDescent="0.25">
      <c r="B1" s="138" t="s">
        <v>161</v>
      </c>
      <c r="E1" s="146" t="s">
        <v>162</v>
      </c>
      <c r="F1" s="138" t="s">
        <v>164</v>
      </c>
      <c r="G1" s="139"/>
    </row>
    <row r="2" spans="1:27" s="3" customFormat="1" ht="49.05" customHeight="1" thickBot="1" x14ac:dyDescent="0.3">
      <c r="A2" s="169"/>
      <c r="B2" s="148" t="s">
        <v>163</v>
      </c>
      <c r="C2" s="29"/>
      <c r="D2" s="29"/>
      <c r="E2" s="1"/>
      <c r="F2" s="147"/>
      <c r="G2" s="1"/>
      <c r="H2" s="1"/>
      <c r="I2" s="1"/>
      <c r="J2" s="1"/>
      <c r="K2" s="1"/>
      <c r="L2" s="1"/>
      <c r="N2" s="1"/>
      <c r="O2" s="1"/>
      <c r="P2" s="1"/>
      <c r="Q2" s="1"/>
      <c r="R2" s="1"/>
      <c r="S2" s="1"/>
    </row>
    <row r="3" spans="1:27" ht="18" customHeight="1" x14ac:dyDescent="0.3">
      <c r="B3" s="290" t="s">
        <v>0</v>
      </c>
      <c r="C3" s="12" t="s">
        <v>1</v>
      </c>
      <c r="D3" s="292" t="s">
        <v>2</v>
      </c>
      <c r="E3" s="294" t="s">
        <v>152</v>
      </c>
      <c r="F3" s="295"/>
      <c r="G3" s="296" t="s">
        <v>105</v>
      </c>
      <c r="H3" s="297"/>
      <c r="I3" s="298" t="s">
        <v>106</v>
      </c>
      <c r="J3" s="299"/>
      <c r="K3" s="300"/>
      <c r="L3" s="308" t="s">
        <v>108</v>
      </c>
      <c r="M3" s="309"/>
      <c r="N3" s="310"/>
      <c r="O3" s="301" t="s">
        <v>107</v>
      </c>
      <c r="P3" s="302"/>
      <c r="Q3" s="30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s="14" customFormat="1" ht="30" customHeight="1" thickBot="1" x14ac:dyDescent="0.3">
      <c r="A4" s="170"/>
      <c r="B4" s="291"/>
      <c r="C4" s="4" t="s">
        <v>3</v>
      </c>
      <c r="D4" s="293"/>
      <c r="E4" s="140" t="s">
        <v>109</v>
      </c>
      <c r="F4" s="140" t="s">
        <v>151</v>
      </c>
      <c r="G4" s="141" t="s">
        <v>94</v>
      </c>
      <c r="H4" s="141" t="s">
        <v>99</v>
      </c>
      <c r="I4" s="142" t="s">
        <v>96</v>
      </c>
      <c r="J4" s="134" t="s">
        <v>97</v>
      </c>
      <c r="K4" s="143" t="s">
        <v>103</v>
      </c>
      <c r="L4" s="135" t="s">
        <v>100</v>
      </c>
      <c r="M4" s="135" t="s">
        <v>95</v>
      </c>
      <c r="N4" s="144" t="s">
        <v>102</v>
      </c>
      <c r="O4" s="145" t="s">
        <v>98</v>
      </c>
      <c r="P4" s="136" t="s">
        <v>104</v>
      </c>
      <c r="Q4" s="137" t="s">
        <v>101</v>
      </c>
    </row>
    <row r="5" spans="1:27" s="29" customFormat="1" ht="25.95" customHeight="1" thickBot="1" x14ac:dyDescent="0.3">
      <c r="A5" s="171"/>
      <c r="B5" s="107" t="s">
        <v>144</v>
      </c>
      <c r="C5" s="304" t="s">
        <v>4</v>
      </c>
      <c r="D5" s="305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9"/>
    </row>
    <row r="6" spans="1:27" ht="28.95" customHeight="1" x14ac:dyDescent="0.25">
      <c r="B6" s="115" t="s">
        <v>112</v>
      </c>
      <c r="C6" s="306" t="s">
        <v>158</v>
      </c>
      <c r="D6" s="307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116"/>
    </row>
    <row r="7" spans="1:27" ht="31.05" customHeight="1" x14ac:dyDescent="0.25">
      <c r="A7" s="26">
        <v>1</v>
      </c>
      <c r="B7" s="113">
        <v>1</v>
      </c>
      <c r="C7" s="114"/>
      <c r="D7" s="124" t="s">
        <v>156</v>
      </c>
      <c r="E7" s="125">
        <v>1.5</v>
      </c>
      <c r="F7" s="126">
        <f>E7/$E$119</f>
        <v>1.4999999999999999E-2</v>
      </c>
      <c r="G7" s="127">
        <v>1.5</v>
      </c>
      <c r="H7" s="128">
        <v>1.5</v>
      </c>
      <c r="I7" s="128">
        <v>1.5</v>
      </c>
      <c r="J7" s="128"/>
      <c r="K7" s="128"/>
      <c r="L7" s="128"/>
      <c r="M7" s="128"/>
      <c r="N7" s="128"/>
      <c r="O7" s="129"/>
      <c r="P7" s="129"/>
      <c r="Q7" s="129">
        <v>1.5</v>
      </c>
    </row>
    <row r="8" spans="1:27" ht="28.05" customHeight="1" x14ac:dyDescent="0.25">
      <c r="B8" s="111" t="s">
        <v>113</v>
      </c>
      <c r="C8" s="5" t="s">
        <v>5</v>
      </c>
      <c r="D8" s="16"/>
      <c r="E8" s="3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112"/>
    </row>
    <row r="9" spans="1:27" ht="39" customHeight="1" x14ac:dyDescent="0.25">
      <c r="A9" s="26">
        <v>2</v>
      </c>
      <c r="B9" s="47">
        <v>1</v>
      </c>
      <c r="C9" s="110"/>
      <c r="D9" s="118" t="s">
        <v>92</v>
      </c>
      <c r="E9" s="119">
        <v>1.5</v>
      </c>
      <c r="F9" s="120">
        <f>E9/$E$119</f>
        <v>1.4999999999999999E-2</v>
      </c>
      <c r="G9" s="123">
        <v>1.5</v>
      </c>
      <c r="H9" s="121"/>
      <c r="I9" s="121">
        <v>1.5</v>
      </c>
      <c r="J9" s="121"/>
      <c r="K9" s="121"/>
      <c r="L9" s="121"/>
      <c r="M9" s="121">
        <v>1.5</v>
      </c>
      <c r="N9" s="121">
        <v>1.5</v>
      </c>
      <c r="O9" s="122">
        <v>1.5</v>
      </c>
      <c r="P9" s="122">
        <v>1.5</v>
      </c>
      <c r="Q9" s="122">
        <v>1.5</v>
      </c>
    </row>
    <row r="10" spans="1:27" ht="28.05" customHeight="1" x14ac:dyDescent="0.25">
      <c r="A10" s="26">
        <v>3</v>
      </c>
      <c r="B10" s="45">
        <v>2</v>
      </c>
      <c r="C10" s="6"/>
      <c r="D10" s="15" t="s">
        <v>6</v>
      </c>
      <c r="E10" s="76">
        <v>1.5</v>
      </c>
      <c r="F10" s="77">
        <f>E10/$E$119</f>
        <v>1.4999999999999999E-2</v>
      </c>
      <c r="G10" s="91">
        <v>0</v>
      </c>
      <c r="H10" s="23">
        <v>1.5</v>
      </c>
      <c r="I10" s="23">
        <v>1.5</v>
      </c>
      <c r="J10" s="23"/>
      <c r="K10" s="23"/>
      <c r="L10" s="23"/>
      <c r="M10" s="23">
        <v>1.5</v>
      </c>
      <c r="N10" s="23">
        <v>1.5</v>
      </c>
      <c r="O10" s="22"/>
      <c r="P10" s="22"/>
      <c r="Q10" s="22">
        <v>1.5</v>
      </c>
    </row>
    <row r="11" spans="1:27" ht="28.95" customHeight="1" x14ac:dyDescent="0.25">
      <c r="A11" s="26">
        <v>4</v>
      </c>
      <c r="B11" s="45">
        <v>3</v>
      </c>
      <c r="C11" s="6"/>
      <c r="D11" s="15" t="s">
        <v>7</v>
      </c>
      <c r="E11" s="76">
        <v>1.5</v>
      </c>
      <c r="F11" s="77">
        <f>E11/$E$119</f>
        <v>1.4999999999999999E-2</v>
      </c>
      <c r="G11" s="91">
        <v>0</v>
      </c>
      <c r="H11" s="23"/>
      <c r="I11" s="23">
        <v>1.5</v>
      </c>
      <c r="J11" s="23"/>
      <c r="K11" s="23"/>
      <c r="L11" s="23">
        <v>1.5</v>
      </c>
      <c r="M11" s="23">
        <v>1.5</v>
      </c>
      <c r="N11" s="23">
        <v>1.5</v>
      </c>
      <c r="O11" s="22"/>
      <c r="P11" s="22"/>
      <c r="Q11" s="22">
        <v>1.5</v>
      </c>
    </row>
    <row r="12" spans="1:27" ht="28.95" customHeight="1" x14ac:dyDescent="0.25">
      <c r="A12" s="26">
        <v>5</v>
      </c>
      <c r="B12" s="45">
        <v>4</v>
      </c>
      <c r="C12" s="6"/>
      <c r="D12" s="15" t="s">
        <v>8</v>
      </c>
      <c r="E12" s="64">
        <v>1</v>
      </c>
      <c r="F12" s="65">
        <f>E12/$E$119</f>
        <v>0.01</v>
      </c>
      <c r="G12" s="41"/>
      <c r="H12" s="23">
        <v>1</v>
      </c>
      <c r="I12" s="23">
        <v>1</v>
      </c>
      <c r="J12" s="23"/>
      <c r="K12" s="23"/>
      <c r="L12" s="23">
        <v>1</v>
      </c>
      <c r="M12" s="23">
        <v>1</v>
      </c>
      <c r="N12" s="23"/>
      <c r="O12" s="22"/>
      <c r="P12" s="22">
        <v>1</v>
      </c>
      <c r="Q12" s="22"/>
    </row>
    <row r="13" spans="1:27" ht="28.95" customHeight="1" x14ac:dyDescent="0.25">
      <c r="B13" s="44" t="s">
        <v>114</v>
      </c>
      <c r="C13" s="273" t="s">
        <v>146</v>
      </c>
      <c r="D13" s="274"/>
      <c r="E13" s="105"/>
      <c r="F13" s="66"/>
      <c r="G13" s="66"/>
      <c r="H13" s="66"/>
      <c r="I13" s="99"/>
      <c r="J13" s="99"/>
      <c r="K13" s="99"/>
      <c r="L13" s="274"/>
      <c r="M13" s="274"/>
      <c r="N13" s="99"/>
      <c r="O13" s="274"/>
      <c r="P13" s="274"/>
      <c r="Q13" s="99"/>
    </row>
    <row r="14" spans="1:27" ht="27" customHeight="1" x14ac:dyDescent="0.25">
      <c r="A14" s="26">
        <v>6</v>
      </c>
      <c r="B14" s="45">
        <v>1</v>
      </c>
      <c r="C14" s="6"/>
      <c r="D14" s="15" t="s">
        <v>9</v>
      </c>
      <c r="E14" s="76">
        <v>1.5</v>
      </c>
      <c r="F14" s="77">
        <f>E14/$E$119</f>
        <v>1.4999999999999999E-2</v>
      </c>
      <c r="G14" s="91">
        <v>1.5</v>
      </c>
      <c r="H14" s="23"/>
      <c r="I14" s="23">
        <v>1.5</v>
      </c>
      <c r="J14" s="23"/>
      <c r="K14" s="23"/>
      <c r="L14" s="23"/>
      <c r="M14" s="23"/>
      <c r="N14" s="23">
        <v>1.5</v>
      </c>
      <c r="O14" s="22"/>
      <c r="P14" s="22"/>
      <c r="Q14" s="22">
        <v>1.5</v>
      </c>
    </row>
    <row r="15" spans="1:27" ht="24" customHeight="1" x14ac:dyDescent="0.25">
      <c r="A15" s="26">
        <v>7</v>
      </c>
      <c r="B15" s="45">
        <v>2</v>
      </c>
      <c r="C15" s="6"/>
      <c r="D15" s="15" t="s">
        <v>61</v>
      </c>
      <c r="E15" s="76">
        <v>1.5</v>
      </c>
      <c r="F15" s="77">
        <f>E15/$E$119</f>
        <v>1.4999999999999999E-2</v>
      </c>
      <c r="G15" s="41">
        <v>1.5</v>
      </c>
      <c r="H15" s="23">
        <v>1.5</v>
      </c>
      <c r="I15" s="23">
        <v>1.5</v>
      </c>
      <c r="J15" s="23"/>
      <c r="K15" s="23"/>
      <c r="L15" s="23"/>
      <c r="M15" s="23"/>
      <c r="N15" s="23">
        <v>1.5</v>
      </c>
      <c r="O15" s="22"/>
      <c r="P15" s="22"/>
      <c r="Q15" s="22">
        <v>1.5</v>
      </c>
    </row>
    <row r="16" spans="1:27" ht="42" customHeight="1" x14ac:dyDescent="0.25">
      <c r="A16" s="26">
        <v>8</v>
      </c>
      <c r="B16" s="45">
        <v>3</v>
      </c>
      <c r="C16" s="6"/>
      <c r="D16" s="15" t="s">
        <v>59</v>
      </c>
      <c r="E16" s="76">
        <v>3</v>
      </c>
      <c r="F16" s="77">
        <f>E16/$E$119</f>
        <v>0.03</v>
      </c>
      <c r="G16" s="41"/>
      <c r="H16" s="23">
        <v>3</v>
      </c>
      <c r="I16" s="23"/>
      <c r="J16" s="23"/>
      <c r="K16" s="23"/>
      <c r="L16" s="23"/>
      <c r="M16" s="23"/>
      <c r="N16" s="23"/>
      <c r="O16" s="22">
        <v>3</v>
      </c>
      <c r="P16" s="22">
        <v>3</v>
      </c>
      <c r="Q16" s="22"/>
    </row>
    <row r="17" spans="1:17" ht="39" customHeight="1" x14ac:dyDescent="0.25">
      <c r="A17" s="26">
        <v>9</v>
      </c>
      <c r="B17" s="45">
        <v>4</v>
      </c>
      <c r="C17" s="6"/>
      <c r="D17" s="15" t="s">
        <v>60</v>
      </c>
      <c r="E17" s="76">
        <v>2</v>
      </c>
      <c r="F17" s="77">
        <f>E17/$E$119</f>
        <v>0.02</v>
      </c>
      <c r="G17" s="41">
        <v>2</v>
      </c>
      <c r="H17" s="23"/>
      <c r="I17" s="23"/>
      <c r="J17" s="23"/>
      <c r="K17" s="23"/>
      <c r="L17" s="23"/>
      <c r="M17" s="23"/>
      <c r="N17" s="23"/>
      <c r="O17" s="22">
        <v>2</v>
      </c>
      <c r="P17" s="22">
        <v>2</v>
      </c>
      <c r="Q17" s="22"/>
    </row>
    <row r="18" spans="1:17" ht="28.95" customHeight="1" x14ac:dyDescent="0.25">
      <c r="B18" s="44" t="s">
        <v>115</v>
      </c>
      <c r="C18" s="273" t="s">
        <v>147</v>
      </c>
      <c r="D18" s="274"/>
      <c r="E18" s="105"/>
      <c r="F18" s="66"/>
      <c r="G18" s="66"/>
      <c r="H18" s="66"/>
      <c r="I18" s="99"/>
      <c r="J18" s="99"/>
      <c r="K18" s="99"/>
      <c r="L18" s="274"/>
      <c r="M18" s="274"/>
      <c r="N18" s="99"/>
      <c r="O18" s="274"/>
      <c r="P18" s="274"/>
      <c r="Q18" s="99"/>
    </row>
    <row r="19" spans="1:17" ht="31.2" customHeight="1" x14ac:dyDescent="0.25">
      <c r="A19" s="26">
        <v>10</v>
      </c>
      <c r="B19" s="45">
        <v>1</v>
      </c>
      <c r="C19" s="6"/>
      <c r="D19" s="15" t="s">
        <v>62</v>
      </c>
      <c r="E19" s="76">
        <v>3</v>
      </c>
      <c r="F19" s="77">
        <f>E19/$E$119</f>
        <v>0.03</v>
      </c>
      <c r="G19" s="91">
        <v>0</v>
      </c>
      <c r="H19" s="23">
        <v>3</v>
      </c>
      <c r="I19" s="23"/>
      <c r="J19" s="23"/>
      <c r="K19" s="23"/>
      <c r="L19" s="23"/>
      <c r="M19" s="23"/>
      <c r="N19" s="23"/>
      <c r="O19" s="22"/>
      <c r="P19" s="22"/>
      <c r="Q19" s="22"/>
    </row>
    <row r="20" spans="1:17" ht="28.2" customHeight="1" x14ac:dyDescent="0.25">
      <c r="A20" s="26">
        <v>11</v>
      </c>
      <c r="B20" s="45">
        <v>2</v>
      </c>
      <c r="C20" s="6"/>
      <c r="D20" s="15" t="s">
        <v>63</v>
      </c>
      <c r="E20" s="76">
        <v>3</v>
      </c>
      <c r="F20" s="77">
        <f>E20/$E$119</f>
        <v>0.03</v>
      </c>
      <c r="G20" s="91"/>
      <c r="H20" s="23"/>
      <c r="I20" s="23">
        <v>3</v>
      </c>
      <c r="J20" s="23"/>
      <c r="K20" s="23"/>
      <c r="L20" s="23"/>
      <c r="M20" s="23"/>
      <c r="N20" s="23"/>
      <c r="O20" s="22"/>
      <c r="P20" s="22"/>
      <c r="Q20" s="22"/>
    </row>
    <row r="21" spans="1:17" ht="22.95" customHeight="1" x14ac:dyDescent="0.25">
      <c r="B21" s="44" t="s">
        <v>116</v>
      </c>
      <c r="C21" s="5" t="s">
        <v>10</v>
      </c>
      <c r="D21" s="16"/>
      <c r="E21" s="32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ht="30" customHeight="1" x14ac:dyDescent="0.25">
      <c r="A22" s="26">
        <v>12</v>
      </c>
      <c r="B22" s="45">
        <v>1</v>
      </c>
      <c r="C22" s="6"/>
      <c r="D22" s="15" t="s">
        <v>11</v>
      </c>
      <c r="E22" s="76">
        <v>2</v>
      </c>
      <c r="F22" s="77">
        <f>E22/$E$119</f>
        <v>0.02</v>
      </c>
      <c r="G22" s="92">
        <v>0</v>
      </c>
      <c r="H22" s="79">
        <v>2</v>
      </c>
      <c r="I22" s="79">
        <v>2</v>
      </c>
      <c r="J22" s="79"/>
      <c r="K22" s="79"/>
      <c r="L22" s="79"/>
      <c r="M22" s="79"/>
      <c r="N22" s="79">
        <v>2</v>
      </c>
      <c r="O22" s="80"/>
      <c r="P22" s="80"/>
      <c r="Q22" s="80">
        <v>2</v>
      </c>
    </row>
    <row r="23" spans="1:17" ht="30" customHeight="1" x14ac:dyDescent="0.25">
      <c r="A23" s="26">
        <v>13</v>
      </c>
      <c r="B23" s="45">
        <v>2</v>
      </c>
      <c r="C23" s="6"/>
      <c r="D23" s="63" t="s">
        <v>12</v>
      </c>
      <c r="E23" s="64">
        <v>1.25</v>
      </c>
      <c r="F23" s="65">
        <f>E23/$E$119</f>
        <v>1.2500000000000001E-2</v>
      </c>
      <c r="G23" s="41">
        <v>0</v>
      </c>
      <c r="H23" s="23">
        <v>1.25</v>
      </c>
      <c r="I23" s="23"/>
      <c r="J23" s="23"/>
      <c r="K23" s="23"/>
      <c r="L23" s="23"/>
      <c r="M23" s="23"/>
      <c r="N23" s="23">
        <v>1.25</v>
      </c>
      <c r="O23" s="22">
        <v>1.25</v>
      </c>
      <c r="P23" s="22">
        <v>1.25</v>
      </c>
      <c r="Q23" s="22">
        <v>1.25</v>
      </c>
    </row>
    <row r="24" spans="1:17" ht="30" customHeight="1" x14ac:dyDescent="0.25">
      <c r="A24" s="26">
        <v>14</v>
      </c>
      <c r="B24" s="45">
        <v>3</v>
      </c>
      <c r="C24" s="6"/>
      <c r="D24" s="15" t="s">
        <v>13</v>
      </c>
      <c r="E24" s="64">
        <v>1</v>
      </c>
      <c r="F24" s="65">
        <f>E24/$E$119</f>
        <v>0.01</v>
      </c>
      <c r="G24" s="41"/>
      <c r="H24" s="23"/>
      <c r="I24" s="23"/>
      <c r="J24" s="23"/>
      <c r="K24" s="23"/>
      <c r="L24" s="23"/>
      <c r="M24" s="23">
        <v>1</v>
      </c>
      <c r="N24" s="23"/>
      <c r="O24" s="22"/>
      <c r="P24" s="22"/>
      <c r="Q24" s="22"/>
    </row>
    <row r="25" spans="1:17" ht="34.049999999999997" customHeight="1" x14ac:dyDescent="0.25">
      <c r="B25" s="44" t="s">
        <v>117</v>
      </c>
      <c r="C25" s="273" t="s">
        <v>14</v>
      </c>
      <c r="D25" s="274"/>
      <c r="E25" s="105"/>
      <c r="F25" s="66"/>
      <c r="G25" s="66"/>
      <c r="H25" s="66"/>
      <c r="I25" s="99"/>
      <c r="J25" s="99"/>
      <c r="K25" s="99"/>
      <c r="L25" s="274"/>
      <c r="M25" s="274"/>
      <c r="N25" s="99"/>
      <c r="O25" s="274"/>
      <c r="P25" s="274"/>
      <c r="Q25" s="99"/>
    </row>
    <row r="26" spans="1:17" ht="36" customHeight="1" x14ac:dyDescent="0.25">
      <c r="A26" s="26">
        <v>15</v>
      </c>
      <c r="B26" s="45">
        <v>1</v>
      </c>
      <c r="C26" s="6"/>
      <c r="D26" s="15" t="s">
        <v>64</v>
      </c>
      <c r="E26" s="76">
        <v>1.5</v>
      </c>
      <c r="F26" s="77">
        <f>E26/$E$119</f>
        <v>1.4999999999999999E-2</v>
      </c>
      <c r="G26" s="41"/>
      <c r="H26" s="94"/>
      <c r="I26" s="23"/>
      <c r="J26" s="23"/>
      <c r="K26" s="23"/>
      <c r="L26" s="23"/>
      <c r="M26" s="23"/>
      <c r="N26" s="23"/>
      <c r="O26" s="22"/>
      <c r="P26" s="22"/>
      <c r="Q26" s="22">
        <v>1.5</v>
      </c>
    </row>
    <row r="27" spans="1:17" s="2" customFormat="1" ht="36" customHeight="1" x14ac:dyDescent="0.25">
      <c r="A27" s="35">
        <v>16</v>
      </c>
      <c r="B27" s="90">
        <v>2</v>
      </c>
      <c r="C27" s="89"/>
      <c r="D27" s="117" t="s">
        <v>15</v>
      </c>
      <c r="E27" s="76">
        <v>1.5</v>
      </c>
      <c r="F27" s="77">
        <f>E27/$E$119</f>
        <v>1.4999999999999999E-2</v>
      </c>
      <c r="G27" s="78"/>
      <c r="H27" s="79"/>
      <c r="I27" s="79"/>
      <c r="J27" s="79"/>
      <c r="K27" s="79"/>
      <c r="L27" s="79"/>
      <c r="M27" s="79"/>
      <c r="N27" s="79"/>
      <c r="O27" s="80"/>
      <c r="P27" s="80"/>
      <c r="Q27" s="80"/>
    </row>
    <row r="28" spans="1:17" ht="34.950000000000003" customHeight="1" x14ac:dyDescent="0.25">
      <c r="B28" s="44" t="s">
        <v>118</v>
      </c>
      <c r="C28" s="101" t="s">
        <v>16</v>
      </c>
      <c r="D28" s="16"/>
      <c r="E28" s="32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17" ht="34.049999999999997" customHeight="1" x14ac:dyDescent="0.25">
      <c r="A29" s="26">
        <v>17</v>
      </c>
      <c r="B29" s="45">
        <v>1</v>
      </c>
      <c r="C29" s="6"/>
      <c r="D29" s="15" t="s">
        <v>65</v>
      </c>
      <c r="E29" s="76">
        <v>1.5</v>
      </c>
      <c r="F29" s="77">
        <f>E29/$E$119</f>
        <v>1.4999999999999999E-2</v>
      </c>
      <c r="G29" s="78"/>
      <c r="H29" s="79">
        <v>1.5</v>
      </c>
      <c r="I29" s="79">
        <v>1.5</v>
      </c>
      <c r="J29" s="79"/>
      <c r="K29" s="79"/>
      <c r="L29" s="79"/>
      <c r="M29" s="79"/>
      <c r="N29" s="79">
        <v>1.5</v>
      </c>
      <c r="O29" s="80"/>
      <c r="P29" s="80"/>
      <c r="Q29" s="80"/>
    </row>
    <row r="30" spans="1:17" ht="34.049999999999997" customHeight="1" x14ac:dyDescent="0.25">
      <c r="B30" s="44" t="s">
        <v>120</v>
      </c>
      <c r="C30" s="273" t="s">
        <v>119</v>
      </c>
      <c r="D30" s="274"/>
      <c r="E30" s="105"/>
      <c r="F30" s="66"/>
      <c r="G30" s="66"/>
      <c r="H30" s="66"/>
      <c r="I30" s="99"/>
      <c r="J30" s="99"/>
      <c r="K30" s="99"/>
      <c r="L30" s="274"/>
      <c r="M30" s="274"/>
      <c r="N30" s="99"/>
      <c r="O30" s="274"/>
      <c r="P30" s="274"/>
      <c r="Q30" s="99"/>
    </row>
    <row r="31" spans="1:17" ht="34.049999999999997" customHeight="1" x14ac:dyDescent="0.25">
      <c r="A31" s="26">
        <v>18</v>
      </c>
      <c r="B31" s="45">
        <v>1</v>
      </c>
      <c r="C31" s="6"/>
      <c r="D31" s="15" t="s">
        <v>17</v>
      </c>
      <c r="E31" s="67">
        <v>1</v>
      </c>
      <c r="F31" s="65">
        <f>E31/$E$119</f>
        <v>0.01</v>
      </c>
      <c r="G31" s="41"/>
      <c r="H31" s="23"/>
      <c r="I31" s="23">
        <v>1</v>
      </c>
      <c r="J31" s="23"/>
      <c r="K31" s="23"/>
      <c r="L31" s="23"/>
      <c r="M31" s="23"/>
      <c r="N31" s="23">
        <v>1</v>
      </c>
      <c r="O31" s="22"/>
      <c r="P31" s="22">
        <v>1</v>
      </c>
      <c r="Q31" s="22"/>
    </row>
    <row r="32" spans="1:17" ht="34.049999999999997" customHeight="1" x14ac:dyDescent="0.25">
      <c r="B32" s="44" t="s">
        <v>122</v>
      </c>
      <c r="C32" s="273" t="s">
        <v>121</v>
      </c>
      <c r="D32" s="274"/>
      <c r="E32" s="105"/>
      <c r="F32" s="66"/>
      <c r="G32" s="66"/>
      <c r="H32" s="66"/>
      <c r="I32" s="99"/>
      <c r="J32" s="99"/>
      <c r="K32" s="99"/>
      <c r="L32" s="274"/>
      <c r="M32" s="274"/>
      <c r="N32" s="99"/>
      <c r="O32" s="274"/>
      <c r="P32" s="274"/>
      <c r="Q32" s="99"/>
    </row>
    <row r="33" spans="1:17" ht="34.049999999999997" customHeight="1" x14ac:dyDescent="0.25">
      <c r="A33" s="26">
        <v>19</v>
      </c>
      <c r="B33" s="45">
        <v>1</v>
      </c>
      <c r="C33" s="6"/>
      <c r="D33" s="15" t="s">
        <v>18</v>
      </c>
      <c r="E33" s="67">
        <v>1.25</v>
      </c>
      <c r="F33" s="65">
        <f>E33/$E$119</f>
        <v>1.2500000000000001E-2</v>
      </c>
      <c r="G33" s="41"/>
      <c r="H33" s="23"/>
      <c r="I33" s="23">
        <v>1.25</v>
      </c>
      <c r="J33" s="23"/>
      <c r="K33" s="23"/>
      <c r="L33" s="23"/>
      <c r="M33" s="23"/>
      <c r="N33" s="23"/>
      <c r="O33" s="22"/>
      <c r="P33" s="22"/>
      <c r="Q33" s="22">
        <v>1.25</v>
      </c>
    </row>
    <row r="34" spans="1:17" s="29" customFormat="1" ht="27" customHeight="1" x14ac:dyDescent="0.25">
      <c r="A34" s="171"/>
      <c r="B34" s="46" t="s">
        <v>143</v>
      </c>
      <c r="C34" s="279" t="s">
        <v>110</v>
      </c>
      <c r="D34" s="280"/>
      <c r="E34" s="106"/>
      <c r="F34" s="68"/>
      <c r="G34" s="68"/>
      <c r="H34" s="68"/>
      <c r="I34" s="102"/>
      <c r="J34" s="102"/>
      <c r="K34" s="102"/>
      <c r="L34" s="280"/>
      <c r="M34" s="280"/>
      <c r="N34" s="102"/>
      <c r="O34" s="280"/>
      <c r="P34" s="280"/>
      <c r="Q34" s="102"/>
    </row>
    <row r="35" spans="1:17" ht="21" customHeight="1" x14ac:dyDescent="0.25">
      <c r="B35" s="27" t="s">
        <v>123</v>
      </c>
      <c r="C35" s="277" t="s">
        <v>131</v>
      </c>
      <c r="D35" s="274"/>
      <c r="E35" s="105"/>
      <c r="F35" s="66"/>
      <c r="G35" s="66"/>
      <c r="H35" s="66"/>
      <c r="I35" s="99"/>
      <c r="J35" s="99"/>
      <c r="K35" s="99"/>
      <c r="L35" s="274"/>
      <c r="M35" s="274"/>
      <c r="N35" s="99"/>
      <c r="O35" s="274"/>
      <c r="P35" s="274"/>
      <c r="Q35" s="99"/>
    </row>
    <row r="36" spans="1:17" ht="30" customHeight="1" x14ac:dyDescent="0.25">
      <c r="A36" s="26">
        <v>20</v>
      </c>
      <c r="B36" s="47">
        <v>1</v>
      </c>
      <c r="C36" s="6"/>
      <c r="D36" s="15" t="s">
        <v>67</v>
      </c>
      <c r="E36" s="76">
        <v>2</v>
      </c>
      <c r="F36" s="77">
        <f>E36/$E$119</f>
        <v>0.02</v>
      </c>
      <c r="G36" s="92">
        <v>0</v>
      </c>
      <c r="H36" s="79"/>
      <c r="I36" s="79">
        <v>2</v>
      </c>
      <c r="J36" s="79"/>
      <c r="K36" s="79"/>
      <c r="L36" s="79"/>
      <c r="M36" s="79"/>
      <c r="N36" s="79"/>
      <c r="O36" s="80"/>
      <c r="P36" s="80"/>
      <c r="Q36" s="80">
        <v>2</v>
      </c>
    </row>
    <row r="37" spans="1:17" ht="30" customHeight="1" x14ac:dyDescent="0.25">
      <c r="A37" s="26">
        <v>21</v>
      </c>
      <c r="B37" s="45">
        <v>2</v>
      </c>
      <c r="C37" s="6"/>
      <c r="D37" s="15" t="s">
        <v>66</v>
      </c>
      <c r="E37" s="76">
        <v>1.5</v>
      </c>
      <c r="F37" s="77">
        <f>E37/$E$119</f>
        <v>1.4999999999999999E-2</v>
      </c>
      <c r="G37" s="78">
        <v>1.5</v>
      </c>
      <c r="H37" s="79"/>
      <c r="I37" s="79"/>
      <c r="J37" s="79"/>
      <c r="K37" s="79"/>
      <c r="L37" s="79"/>
      <c r="M37" s="79"/>
      <c r="N37" s="79"/>
      <c r="O37" s="80"/>
      <c r="P37" s="80"/>
      <c r="Q37" s="80"/>
    </row>
    <row r="38" spans="1:17" ht="31.95" customHeight="1" x14ac:dyDescent="0.25">
      <c r="A38" s="26">
        <v>22</v>
      </c>
      <c r="B38" s="45">
        <v>3</v>
      </c>
      <c r="C38" s="6"/>
      <c r="D38" s="15" t="s">
        <v>68</v>
      </c>
      <c r="E38" s="76">
        <v>1.5</v>
      </c>
      <c r="F38" s="77">
        <f>E38/$E$119</f>
        <v>1.4999999999999999E-2</v>
      </c>
      <c r="G38" s="78"/>
      <c r="H38" s="79"/>
      <c r="I38" s="79"/>
      <c r="J38" s="79"/>
      <c r="K38" s="79"/>
      <c r="L38" s="79"/>
      <c r="M38" s="79"/>
      <c r="N38" s="79"/>
      <c r="O38" s="80"/>
      <c r="P38" s="80">
        <v>1.5</v>
      </c>
      <c r="Q38" s="80"/>
    </row>
    <row r="39" spans="1:17" ht="22.95" customHeight="1" x14ac:dyDescent="0.25">
      <c r="B39" s="27" t="s">
        <v>124</v>
      </c>
      <c r="C39" s="277" t="s">
        <v>132</v>
      </c>
      <c r="D39" s="274"/>
      <c r="E39" s="105"/>
      <c r="F39" s="66"/>
      <c r="G39" s="66"/>
      <c r="H39" s="66"/>
      <c r="I39" s="99"/>
      <c r="J39" s="99"/>
      <c r="K39" s="99"/>
      <c r="L39" s="274"/>
      <c r="M39" s="274"/>
      <c r="N39" s="99"/>
      <c r="O39" s="274"/>
      <c r="P39" s="274"/>
      <c r="Q39" s="99"/>
    </row>
    <row r="40" spans="1:17" ht="32.25" customHeight="1" x14ac:dyDescent="0.25">
      <c r="A40" s="26">
        <v>23</v>
      </c>
      <c r="B40" s="45">
        <v>1</v>
      </c>
      <c r="C40" s="6"/>
      <c r="D40" s="15" t="s">
        <v>71</v>
      </c>
      <c r="E40" s="76">
        <v>1.5</v>
      </c>
      <c r="F40" s="77">
        <f t="shared" ref="F40:F49" si="0">E40/$E$119</f>
        <v>1.4999999999999999E-2</v>
      </c>
      <c r="G40" s="78">
        <v>1.5</v>
      </c>
      <c r="H40" s="79">
        <v>1.5</v>
      </c>
      <c r="I40" s="79">
        <v>1.5</v>
      </c>
      <c r="J40" s="79"/>
      <c r="K40" s="79"/>
      <c r="L40" s="79"/>
      <c r="M40" s="79">
        <v>1.5</v>
      </c>
      <c r="N40" s="79"/>
      <c r="O40" s="80"/>
      <c r="P40" s="80"/>
      <c r="Q40" s="80">
        <v>1.5</v>
      </c>
    </row>
    <row r="41" spans="1:17" ht="30" customHeight="1" x14ac:dyDescent="0.25">
      <c r="A41" s="26">
        <v>24</v>
      </c>
      <c r="B41" s="45">
        <v>2</v>
      </c>
      <c r="C41" s="6"/>
      <c r="D41" s="15" t="s">
        <v>20</v>
      </c>
      <c r="E41" s="76">
        <v>1.5</v>
      </c>
      <c r="F41" s="77">
        <f t="shared" si="0"/>
        <v>1.4999999999999999E-2</v>
      </c>
      <c r="G41" s="78">
        <v>1.5</v>
      </c>
      <c r="H41" s="79">
        <v>1.5</v>
      </c>
      <c r="I41" s="79">
        <v>1.5</v>
      </c>
      <c r="J41" s="79"/>
      <c r="K41" s="79"/>
      <c r="L41" s="79"/>
      <c r="M41" s="79"/>
      <c r="N41" s="79">
        <v>1.5</v>
      </c>
      <c r="O41" s="80"/>
      <c r="P41" s="80">
        <v>1.5</v>
      </c>
      <c r="Q41" s="80"/>
    </row>
    <row r="42" spans="1:17" ht="30" customHeight="1" x14ac:dyDescent="0.25">
      <c r="A42" s="26">
        <v>25</v>
      </c>
      <c r="B42" s="45">
        <v>3</v>
      </c>
      <c r="C42" s="6"/>
      <c r="D42" s="15" t="s">
        <v>72</v>
      </c>
      <c r="E42" s="76">
        <v>1.5</v>
      </c>
      <c r="F42" s="77">
        <f t="shared" si="0"/>
        <v>1.4999999999999999E-2</v>
      </c>
      <c r="G42" s="78"/>
      <c r="H42" s="79"/>
      <c r="I42" s="79">
        <v>1.5</v>
      </c>
      <c r="J42" s="79"/>
      <c r="K42" s="79"/>
      <c r="L42" s="79"/>
      <c r="M42" s="79"/>
      <c r="N42" s="79"/>
      <c r="O42" s="80"/>
      <c r="P42" s="80"/>
      <c r="Q42" s="80">
        <v>1.5</v>
      </c>
    </row>
    <row r="43" spans="1:17" ht="30" customHeight="1" x14ac:dyDescent="0.25">
      <c r="A43" s="26">
        <v>26</v>
      </c>
      <c r="B43" s="45">
        <v>4</v>
      </c>
      <c r="C43" s="6"/>
      <c r="D43" s="15" t="s">
        <v>19</v>
      </c>
      <c r="E43" s="76">
        <v>1.5</v>
      </c>
      <c r="F43" s="77">
        <f t="shared" si="0"/>
        <v>1.4999999999999999E-2</v>
      </c>
      <c r="G43" s="78">
        <v>1.5</v>
      </c>
      <c r="H43" s="79"/>
      <c r="I43" s="79">
        <v>1.5</v>
      </c>
      <c r="J43" s="79"/>
      <c r="K43" s="79"/>
      <c r="L43" s="79"/>
      <c r="M43" s="79"/>
      <c r="N43" s="79">
        <v>1.5</v>
      </c>
      <c r="O43" s="80"/>
      <c r="P43" s="80"/>
      <c r="Q43" s="80">
        <v>1.5</v>
      </c>
    </row>
    <row r="44" spans="1:17" ht="30" customHeight="1" x14ac:dyDescent="0.25">
      <c r="A44" s="26">
        <v>27</v>
      </c>
      <c r="B44" s="45">
        <v>5</v>
      </c>
      <c r="C44" s="6"/>
      <c r="D44" s="15" t="s">
        <v>21</v>
      </c>
      <c r="E44" s="76">
        <v>1.5</v>
      </c>
      <c r="F44" s="77">
        <f t="shared" si="0"/>
        <v>1.4999999999999999E-2</v>
      </c>
      <c r="G44" s="78"/>
      <c r="H44" s="79">
        <v>1.5</v>
      </c>
      <c r="I44" s="79"/>
      <c r="J44" s="79"/>
      <c r="K44" s="79"/>
      <c r="L44" s="79"/>
      <c r="M44" s="79">
        <v>1.5</v>
      </c>
      <c r="N44" s="79"/>
      <c r="O44" s="80"/>
      <c r="P44" s="80">
        <v>1.5</v>
      </c>
      <c r="Q44" s="80"/>
    </row>
    <row r="45" spans="1:17" ht="43.05" customHeight="1" x14ac:dyDescent="0.25">
      <c r="A45" s="26">
        <v>28</v>
      </c>
      <c r="B45" s="45">
        <v>6</v>
      </c>
      <c r="C45" s="6"/>
      <c r="D45" s="15" t="s">
        <v>69</v>
      </c>
      <c r="E45" s="76">
        <v>1.5</v>
      </c>
      <c r="F45" s="77">
        <f t="shared" si="0"/>
        <v>1.4999999999999999E-2</v>
      </c>
      <c r="G45" s="78"/>
      <c r="H45" s="79">
        <v>1.5</v>
      </c>
      <c r="I45" s="79">
        <v>1.5</v>
      </c>
      <c r="J45" s="79"/>
      <c r="K45" s="79"/>
      <c r="L45" s="79"/>
      <c r="M45" s="79"/>
      <c r="N45" s="79"/>
      <c r="O45" s="80"/>
      <c r="P45" s="80"/>
      <c r="Q45" s="80"/>
    </row>
    <row r="46" spans="1:17" ht="30" customHeight="1" x14ac:dyDescent="0.25">
      <c r="A46" s="26">
        <v>29</v>
      </c>
      <c r="B46" s="45">
        <v>7</v>
      </c>
      <c r="C46" s="6"/>
      <c r="D46" s="15" t="s">
        <v>22</v>
      </c>
      <c r="E46" s="76">
        <v>1.5</v>
      </c>
      <c r="F46" s="77">
        <f t="shared" si="0"/>
        <v>1.4999999999999999E-2</v>
      </c>
      <c r="G46" s="78"/>
      <c r="H46" s="79">
        <v>1.5</v>
      </c>
      <c r="I46" s="79">
        <v>1.5</v>
      </c>
      <c r="J46" s="79"/>
      <c r="K46" s="79"/>
      <c r="L46" s="79"/>
      <c r="M46" s="79"/>
      <c r="N46" s="79"/>
      <c r="O46" s="80"/>
      <c r="P46" s="80"/>
      <c r="Q46" s="80">
        <v>1.5</v>
      </c>
    </row>
    <row r="47" spans="1:17" ht="30" customHeight="1" x14ac:dyDescent="0.25">
      <c r="A47" s="26">
        <v>30</v>
      </c>
      <c r="B47" s="45">
        <v>8</v>
      </c>
      <c r="C47" s="6"/>
      <c r="D47" s="15" t="s">
        <v>23</v>
      </c>
      <c r="E47" s="76">
        <v>1.5</v>
      </c>
      <c r="F47" s="77">
        <f t="shared" si="0"/>
        <v>1.4999999999999999E-2</v>
      </c>
      <c r="G47" s="78"/>
      <c r="H47" s="79">
        <v>1.5</v>
      </c>
      <c r="I47" s="79">
        <v>1.5</v>
      </c>
      <c r="J47" s="79"/>
      <c r="K47" s="79"/>
      <c r="L47" s="23"/>
      <c r="M47" s="23"/>
      <c r="N47" s="23"/>
      <c r="O47" s="22"/>
      <c r="P47" s="22"/>
      <c r="Q47" s="22">
        <v>1.5</v>
      </c>
    </row>
    <row r="48" spans="1:17" ht="30" customHeight="1" x14ac:dyDescent="0.25">
      <c r="A48" s="26">
        <v>31</v>
      </c>
      <c r="B48" s="45">
        <v>9</v>
      </c>
      <c r="C48" s="6"/>
      <c r="D48" s="15" t="s">
        <v>24</v>
      </c>
      <c r="E48" s="67">
        <v>1</v>
      </c>
      <c r="F48" s="65">
        <f t="shared" si="0"/>
        <v>0.01</v>
      </c>
      <c r="G48" s="41"/>
      <c r="H48" s="23">
        <v>1</v>
      </c>
      <c r="I48" s="23">
        <v>1</v>
      </c>
      <c r="J48" s="23"/>
      <c r="K48" s="23"/>
      <c r="L48" s="23"/>
      <c r="M48" s="23">
        <v>1</v>
      </c>
      <c r="N48" s="23"/>
      <c r="O48" s="22"/>
      <c r="P48" s="22"/>
      <c r="Q48" s="22"/>
    </row>
    <row r="49" spans="1:17" ht="30" customHeight="1" x14ac:dyDescent="0.25">
      <c r="A49" s="26">
        <v>32</v>
      </c>
      <c r="B49" s="45">
        <v>10</v>
      </c>
      <c r="C49" s="6"/>
      <c r="D49" s="15" t="s">
        <v>70</v>
      </c>
      <c r="E49" s="67">
        <v>1</v>
      </c>
      <c r="F49" s="65">
        <f t="shared" si="0"/>
        <v>0.01</v>
      </c>
      <c r="G49" s="41"/>
      <c r="H49" s="23">
        <v>1</v>
      </c>
      <c r="I49" s="23">
        <v>1</v>
      </c>
      <c r="J49" s="23"/>
      <c r="K49" s="23"/>
      <c r="L49" s="23"/>
      <c r="M49" s="23"/>
      <c r="N49" s="23"/>
      <c r="O49" s="22"/>
      <c r="P49" s="22">
        <v>1</v>
      </c>
      <c r="Q49" s="22"/>
    </row>
    <row r="50" spans="1:17" ht="34.950000000000003" customHeight="1" x14ac:dyDescent="0.25">
      <c r="B50" s="28" t="s">
        <v>125</v>
      </c>
      <c r="C50" s="277" t="s">
        <v>133</v>
      </c>
      <c r="D50" s="274"/>
      <c r="E50" s="105"/>
      <c r="F50" s="69"/>
      <c r="G50" s="69"/>
      <c r="H50" s="70"/>
      <c r="I50" s="101"/>
      <c r="J50" s="101"/>
      <c r="K50" s="101"/>
      <c r="L50" s="277"/>
      <c r="M50" s="311"/>
      <c r="N50" s="101"/>
      <c r="O50" s="277"/>
      <c r="P50" s="311"/>
      <c r="Q50" s="101"/>
    </row>
    <row r="51" spans="1:17" ht="31.05" customHeight="1" x14ac:dyDescent="0.25">
      <c r="A51" s="26">
        <v>33</v>
      </c>
      <c r="B51" s="45">
        <v>1</v>
      </c>
      <c r="C51" s="6"/>
      <c r="D51" s="15" t="s">
        <v>75</v>
      </c>
      <c r="E51" s="81">
        <v>1</v>
      </c>
      <c r="F51" s="77">
        <f>E51/$E$119</f>
        <v>0.01</v>
      </c>
      <c r="G51" s="41"/>
      <c r="H51" s="23">
        <v>1</v>
      </c>
      <c r="I51" s="23"/>
      <c r="J51" s="23"/>
      <c r="K51" s="23"/>
      <c r="L51" s="23"/>
      <c r="M51" s="23"/>
      <c r="N51" s="23"/>
      <c r="O51" s="22">
        <v>1</v>
      </c>
      <c r="P51" s="22">
        <v>1</v>
      </c>
      <c r="Q51" s="22"/>
    </row>
    <row r="52" spans="1:17" ht="31.05" customHeight="1" x14ac:dyDescent="0.25">
      <c r="A52" s="26">
        <v>34</v>
      </c>
      <c r="B52" s="45">
        <v>2</v>
      </c>
      <c r="C52" s="6"/>
      <c r="D52" s="15" t="s">
        <v>73</v>
      </c>
      <c r="E52" s="81">
        <v>1</v>
      </c>
      <c r="F52" s="77">
        <f>E52/$E$119</f>
        <v>0.01</v>
      </c>
      <c r="G52" s="41"/>
      <c r="H52" s="23">
        <v>1</v>
      </c>
      <c r="I52" s="23"/>
      <c r="J52" s="23"/>
      <c r="K52" s="23"/>
      <c r="L52" s="23"/>
      <c r="M52" s="23">
        <v>1</v>
      </c>
      <c r="N52" s="23"/>
      <c r="O52" s="22">
        <v>1</v>
      </c>
      <c r="P52" s="22"/>
      <c r="Q52" s="22">
        <v>1</v>
      </c>
    </row>
    <row r="53" spans="1:17" ht="31.05" customHeight="1" x14ac:dyDescent="0.25">
      <c r="A53" s="26">
        <v>35</v>
      </c>
      <c r="B53" s="45">
        <v>3</v>
      </c>
      <c r="C53" s="6"/>
      <c r="D53" s="15" t="s">
        <v>25</v>
      </c>
      <c r="E53" s="81">
        <v>1</v>
      </c>
      <c r="F53" s="77">
        <f>E53/$E$119</f>
        <v>0.01</v>
      </c>
      <c r="G53" s="41">
        <v>1</v>
      </c>
      <c r="H53" s="23">
        <v>1</v>
      </c>
      <c r="I53" s="23"/>
      <c r="J53" s="23"/>
      <c r="K53" s="23"/>
      <c r="L53" s="23"/>
      <c r="M53" s="23"/>
      <c r="N53" s="23"/>
      <c r="O53" s="22">
        <v>1</v>
      </c>
      <c r="P53" s="22"/>
      <c r="Q53" s="22"/>
    </row>
    <row r="54" spans="1:17" ht="28.05" customHeight="1" x14ac:dyDescent="0.25">
      <c r="B54" s="28" t="s">
        <v>126</v>
      </c>
      <c r="C54" s="277" t="s">
        <v>134</v>
      </c>
      <c r="D54" s="274"/>
      <c r="E54" s="66"/>
      <c r="F54" s="66"/>
      <c r="G54" s="66"/>
      <c r="H54" s="66"/>
      <c r="I54" s="99"/>
      <c r="J54" s="99"/>
      <c r="K54" s="99"/>
      <c r="L54" s="274"/>
      <c r="M54" s="274"/>
      <c r="N54" s="99"/>
      <c r="O54" s="274"/>
      <c r="P54" s="274"/>
      <c r="Q54" s="99"/>
    </row>
    <row r="55" spans="1:17" ht="28.2" customHeight="1" x14ac:dyDescent="0.25">
      <c r="A55" s="26">
        <v>36</v>
      </c>
      <c r="B55" s="45">
        <v>1</v>
      </c>
      <c r="C55" s="6"/>
      <c r="D55" s="15" t="s">
        <v>26</v>
      </c>
      <c r="E55" s="76">
        <v>2</v>
      </c>
      <c r="F55" s="77">
        <f>E55/$E$119</f>
        <v>0.02</v>
      </c>
      <c r="G55" s="41"/>
      <c r="H55" s="23">
        <v>2</v>
      </c>
      <c r="I55" s="23"/>
      <c r="J55" s="23"/>
      <c r="K55" s="23"/>
      <c r="L55" s="23"/>
      <c r="M55" s="23"/>
      <c r="N55" s="23"/>
      <c r="O55" s="22"/>
      <c r="P55" s="22"/>
      <c r="Q55" s="22"/>
    </row>
    <row r="56" spans="1:17" ht="33" customHeight="1" x14ac:dyDescent="0.25">
      <c r="A56" s="26">
        <v>37</v>
      </c>
      <c r="B56" s="45">
        <v>2</v>
      </c>
      <c r="C56" s="6"/>
      <c r="D56" s="15" t="s">
        <v>74</v>
      </c>
      <c r="E56" s="81">
        <v>1.5</v>
      </c>
      <c r="F56" s="77">
        <f>E56/$E$119</f>
        <v>1.4999999999999999E-2</v>
      </c>
      <c r="G56" s="41"/>
      <c r="H56" s="23"/>
      <c r="I56" s="23">
        <v>1.5</v>
      </c>
      <c r="J56" s="23"/>
      <c r="K56" s="23"/>
      <c r="L56" s="23"/>
      <c r="M56" s="23"/>
      <c r="N56" s="23"/>
      <c r="O56" s="22"/>
      <c r="P56" s="22"/>
      <c r="Q56" s="22"/>
    </row>
    <row r="57" spans="1:17" ht="28.95" customHeight="1" x14ac:dyDescent="0.25">
      <c r="B57" s="28" t="s">
        <v>127</v>
      </c>
      <c r="C57" s="277" t="s">
        <v>27</v>
      </c>
      <c r="D57" s="274"/>
      <c r="E57" s="105"/>
      <c r="F57" s="66"/>
      <c r="G57" s="66"/>
      <c r="H57" s="66"/>
      <c r="I57" s="99"/>
      <c r="J57" s="99"/>
      <c r="K57" s="99"/>
      <c r="L57" s="274"/>
      <c r="M57" s="274"/>
      <c r="N57" s="99"/>
      <c r="O57" s="274"/>
      <c r="P57" s="274"/>
      <c r="Q57" s="99"/>
    </row>
    <row r="58" spans="1:17" ht="33" customHeight="1" x14ac:dyDescent="0.25">
      <c r="A58" s="26">
        <v>38</v>
      </c>
      <c r="B58" s="45">
        <v>1</v>
      </c>
      <c r="C58" s="6"/>
      <c r="D58" s="15" t="s">
        <v>28</v>
      </c>
      <c r="E58" s="67">
        <v>1</v>
      </c>
      <c r="F58" s="65">
        <f>E58/$E$119</f>
        <v>0.01</v>
      </c>
      <c r="G58" s="41"/>
      <c r="H58" s="23">
        <v>1</v>
      </c>
      <c r="I58" s="23">
        <v>1</v>
      </c>
      <c r="J58" s="23"/>
      <c r="K58" s="23"/>
      <c r="L58" s="23"/>
      <c r="M58" s="23"/>
      <c r="N58" s="23"/>
      <c r="O58" s="22"/>
      <c r="P58" s="22"/>
      <c r="Q58" s="22"/>
    </row>
    <row r="59" spans="1:17" ht="31.95" customHeight="1" x14ac:dyDescent="0.25">
      <c r="A59" s="26">
        <v>39</v>
      </c>
      <c r="B59" s="45">
        <v>2</v>
      </c>
      <c r="C59" s="6"/>
      <c r="D59" s="15" t="s">
        <v>29</v>
      </c>
      <c r="E59" s="67">
        <v>1</v>
      </c>
      <c r="F59" s="65">
        <f>E59/$E$119</f>
        <v>0.01</v>
      </c>
      <c r="G59" s="41"/>
      <c r="H59" s="23">
        <v>1</v>
      </c>
      <c r="I59" s="23">
        <v>1</v>
      </c>
      <c r="J59" s="23"/>
      <c r="K59" s="23"/>
      <c r="L59" s="23"/>
      <c r="M59" s="23"/>
      <c r="N59" s="23"/>
      <c r="O59" s="22"/>
      <c r="P59" s="22"/>
      <c r="Q59" s="22"/>
    </row>
    <row r="60" spans="1:17" ht="30" customHeight="1" x14ac:dyDescent="0.25">
      <c r="B60" s="28" t="s">
        <v>128</v>
      </c>
      <c r="C60" s="277" t="s">
        <v>135</v>
      </c>
      <c r="D60" s="274"/>
      <c r="E60" s="105"/>
      <c r="F60" s="66"/>
      <c r="G60" s="66"/>
      <c r="H60" s="66"/>
      <c r="I60" s="99"/>
      <c r="J60" s="99"/>
      <c r="K60" s="99"/>
      <c r="L60" s="274"/>
      <c r="M60" s="274"/>
      <c r="N60" s="99"/>
      <c r="O60" s="274"/>
      <c r="P60" s="274"/>
      <c r="Q60" s="99"/>
    </row>
    <row r="61" spans="1:17" ht="31.05" customHeight="1" x14ac:dyDescent="0.25">
      <c r="A61" s="26">
        <v>40</v>
      </c>
      <c r="B61" s="45">
        <v>1</v>
      </c>
      <c r="C61" s="6"/>
      <c r="D61" s="15" t="s">
        <v>30</v>
      </c>
      <c r="E61" s="76">
        <v>1.5</v>
      </c>
      <c r="F61" s="77">
        <f>E61/$E$119</f>
        <v>1.4999999999999999E-2</v>
      </c>
      <c r="G61" s="78">
        <v>0</v>
      </c>
      <c r="H61" s="79">
        <v>1.5</v>
      </c>
      <c r="I61" s="79">
        <v>1.5</v>
      </c>
      <c r="J61" s="79"/>
      <c r="K61" s="79"/>
      <c r="L61" s="23"/>
      <c r="M61" s="23"/>
      <c r="N61" s="23">
        <v>1.5</v>
      </c>
      <c r="O61" s="22"/>
      <c r="P61" s="22"/>
      <c r="Q61" s="22">
        <v>1.5</v>
      </c>
    </row>
    <row r="62" spans="1:17" ht="31.05" customHeight="1" x14ac:dyDescent="0.25">
      <c r="A62" s="26">
        <v>41</v>
      </c>
      <c r="B62" s="45">
        <v>2</v>
      </c>
      <c r="C62" s="6"/>
      <c r="D62" s="15" t="s">
        <v>31</v>
      </c>
      <c r="E62" s="76">
        <v>1.5</v>
      </c>
      <c r="F62" s="77">
        <f>E62/$E$119</f>
        <v>1.4999999999999999E-2</v>
      </c>
      <c r="G62" s="78">
        <v>1.5</v>
      </c>
      <c r="H62" s="79">
        <v>1.5</v>
      </c>
      <c r="I62" s="79">
        <v>1.5</v>
      </c>
      <c r="J62" s="79">
        <v>1.5</v>
      </c>
      <c r="K62" s="79"/>
      <c r="L62" s="23"/>
      <c r="M62" s="23"/>
      <c r="N62" s="23"/>
      <c r="O62" s="22"/>
      <c r="P62" s="22"/>
      <c r="Q62" s="22"/>
    </row>
    <row r="63" spans="1:17" ht="31.05" customHeight="1" x14ac:dyDescent="0.25">
      <c r="A63" s="26">
        <v>42</v>
      </c>
      <c r="B63" s="45">
        <v>3</v>
      </c>
      <c r="C63" s="6"/>
      <c r="D63" s="15" t="s">
        <v>76</v>
      </c>
      <c r="E63" s="76">
        <v>1.5</v>
      </c>
      <c r="F63" s="77">
        <f>E63/$E$119</f>
        <v>1.4999999999999999E-2</v>
      </c>
      <c r="G63" s="78">
        <v>1.5</v>
      </c>
      <c r="H63" s="79"/>
      <c r="I63" s="79">
        <v>1.5</v>
      </c>
      <c r="J63" s="79">
        <v>1.5</v>
      </c>
      <c r="K63" s="79"/>
      <c r="L63" s="23"/>
      <c r="M63" s="23"/>
      <c r="N63" s="23"/>
      <c r="O63" s="22"/>
      <c r="P63" s="22"/>
      <c r="Q63" s="22">
        <v>1.5</v>
      </c>
    </row>
    <row r="64" spans="1:17" ht="31.05" customHeight="1" x14ac:dyDescent="0.25">
      <c r="A64" s="26">
        <v>43</v>
      </c>
      <c r="B64" s="45">
        <v>4</v>
      </c>
      <c r="C64" s="6"/>
      <c r="D64" s="15" t="s">
        <v>77</v>
      </c>
      <c r="E64" s="76">
        <v>1.5</v>
      </c>
      <c r="F64" s="77">
        <f>E64/$E$119</f>
        <v>1.4999999999999999E-2</v>
      </c>
      <c r="G64" s="78"/>
      <c r="H64" s="79"/>
      <c r="I64" s="79">
        <v>1.5</v>
      </c>
      <c r="J64" s="79">
        <v>1.5</v>
      </c>
      <c r="K64" s="79"/>
      <c r="L64" s="23"/>
      <c r="M64" s="23"/>
      <c r="N64" s="23"/>
      <c r="O64" s="22"/>
      <c r="P64" s="22"/>
      <c r="Q64" s="22"/>
    </row>
    <row r="65" spans="1:17" ht="31.05" customHeight="1" x14ac:dyDescent="0.25">
      <c r="A65" s="26">
        <v>44</v>
      </c>
      <c r="B65" s="45">
        <v>5</v>
      </c>
      <c r="C65" s="6"/>
      <c r="D65" s="15" t="s">
        <v>78</v>
      </c>
      <c r="E65" s="76">
        <v>1.5</v>
      </c>
      <c r="F65" s="77">
        <f>E65/$E$119</f>
        <v>1.4999999999999999E-2</v>
      </c>
      <c r="G65" s="78">
        <v>1.5</v>
      </c>
      <c r="H65" s="79"/>
      <c r="I65" s="79"/>
      <c r="J65" s="79"/>
      <c r="K65" s="79"/>
      <c r="L65" s="23"/>
      <c r="M65" s="23"/>
      <c r="N65" s="23"/>
      <c r="O65" s="22"/>
      <c r="P65" s="22"/>
      <c r="Q65" s="22"/>
    </row>
    <row r="66" spans="1:17" ht="34.950000000000003" customHeight="1" x14ac:dyDescent="0.25">
      <c r="B66" s="28" t="s">
        <v>129</v>
      </c>
      <c r="C66" s="277" t="s">
        <v>136</v>
      </c>
      <c r="D66" s="274"/>
      <c r="E66" s="105"/>
      <c r="F66" s="66"/>
      <c r="G66" s="66"/>
      <c r="H66" s="66"/>
      <c r="I66" s="99"/>
      <c r="J66" s="99"/>
      <c r="K66" s="99"/>
      <c r="L66" s="274"/>
      <c r="M66" s="274"/>
      <c r="N66" s="99"/>
      <c r="O66" s="274"/>
      <c r="P66" s="274"/>
      <c r="Q66" s="99"/>
    </row>
    <row r="67" spans="1:17" ht="31.95" customHeight="1" x14ac:dyDescent="0.25">
      <c r="A67" s="26">
        <v>45</v>
      </c>
      <c r="B67" s="45">
        <v>1</v>
      </c>
      <c r="C67" s="6"/>
      <c r="D67" s="15" t="s">
        <v>32</v>
      </c>
      <c r="E67" s="81">
        <v>1.5</v>
      </c>
      <c r="F67" s="77">
        <f>E67/$E$119</f>
        <v>1.4999999999999999E-2</v>
      </c>
      <c r="G67" s="41"/>
      <c r="H67" s="23"/>
      <c r="I67" s="23"/>
      <c r="J67" s="23"/>
      <c r="K67" s="23"/>
      <c r="L67" s="23"/>
      <c r="M67" s="23">
        <v>1.5</v>
      </c>
      <c r="N67" s="23"/>
      <c r="O67" s="22"/>
      <c r="P67" s="22">
        <v>1.5</v>
      </c>
      <c r="Q67" s="22"/>
    </row>
    <row r="68" spans="1:17" ht="43.05" customHeight="1" x14ac:dyDescent="0.25">
      <c r="A68" s="26">
        <v>46</v>
      </c>
      <c r="B68" s="45">
        <v>2</v>
      </c>
      <c r="C68" s="6"/>
      <c r="D68" s="15" t="s">
        <v>159</v>
      </c>
      <c r="E68" s="81">
        <v>1.5</v>
      </c>
      <c r="F68" s="77">
        <f>E68/$E$119</f>
        <v>1.4999999999999999E-2</v>
      </c>
      <c r="G68" s="41"/>
      <c r="H68" s="23"/>
      <c r="I68" s="23">
        <v>1.5</v>
      </c>
      <c r="J68" s="23"/>
      <c r="K68" s="23"/>
      <c r="L68" s="23"/>
      <c r="M68" s="23"/>
      <c r="N68" s="23"/>
      <c r="O68" s="22"/>
      <c r="P68" s="22"/>
      <c r="Q68" s="22">
        <v>1.5</v>
      </c>
    </row>
    <row r="69" spans="1:17" ht="34.049999999999997" customHeight="1" x14ac:dyDescent="0.25">
      <c r="B69" s="28" t="s">
        <v>130</v>
      </c>
      <c r="C69" s="101" t="s">
        <v>33</v>
      </c>
      <c r="D69" s="16"/>
      <c r="E69" s="32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</row>
    <row r="70" spans="1:17" ht="28.95" customHeight="1" x14ac:dyDescent="0.25">
      <c r="A70" s="26">
        <v>47</v>
      </c>
      <c r="B70" s="45">
        <v>1</v>
      </c>
      <c r="C70" s="6"/>
      <c r="D70" s="15" t="s">
        <v>79</v>
      </c>
      <c r="E70" s="67">
        <v>1</v>
      </c>
      <c r="F70" s="65">
        <f>E70/$E$119</f>
        <v>0.01</v>
      </c>
      <c r="G70" s="41">
        <v>1</v>
      </c>
      <c r="H70" s="23">
        <v>1</v>
      </c>
      <c r="I70" s="23">
        <v>1</v>
      </c>
      <c r="J70" s="23"/>
      <c r="K70" s="23"/>
      <c r="L70" s="23"/>
      <c r="M70" s="23">
        <v>1</v>
      </c>
      <c r="N70" s="23">
        <v>1</v>
      </c>
      <c r="O70" s="22"/>
      <c r="P70" s="22"/>
      <c r="Q70" s="22"/>
    </row>
    <row r="71" spans="1:17" s="29" customFormat="1" ht="25.95" customHeight="1" x14ac:dyDescent="0.25">
      <c r="A71" s="171"/>
      <c r="B71" s="48" t="s">
        <v>139</v>
      </c>
      <c r="C71" s="275" t="s">
        <v>34</v>
      </c>
      <c r="D71" s="276"/>
      <c r="E71" s="56"/>
      <c r="F71" s="71"/>
      <c r="G71" s="71"/>
      <c r="H71" s="71"/>
      <c r="I71" s="100"/>
      <c r="J71" s="100"/>
      <c r="K71" s="100"/>
      <c r="L71" s="276"/>
      <c r="M71" s="276"/>
      <c r="N71" s="100"/>
      <c r="O71" s="276"/>
      <c r="P71" s="276"/>
      <c r="Q71" s="100"/>
    </row>
    <row r="72" spans="1:17" ht="25.2" customHeight="1" x14ac:dyDescent="0.25">
      <c r="B72" s="44" t="s">
        <v>138</v>
      </c>
      <c r="C72" s="273" t="s">
        <v>137</v>
      </c>
      <c r="D72" s="274"/>
      <c r="E72" s="105"/>
      <c r="F72" s="66"/>
      <c r="G72" s="66"/>
      <c r="H72" s="66"/>
      <c r="I72" s="99"/>
      <c r="J72" s="99"/>
      <c r="K72" s="99"/>
      <c r="L72" s="274"/>
      <c r="M72" s="274"/>
      <c r="N72" s="99"/>
      <c r="O72" s="274"/>
      <c r="P72" s="274"/>
      <c r="Q72" s="99"/>
    </row>
    <row r="73" spans="1:17" ht="28.95" customHeight="1" x14ac:dyDescent="0.25">
      <c r="A73" s="26">
        <v>48</v>
      </c>
      <c r="B73" s="45">
        <v>1</v>
      </c>
      <c r="C73" s="6"/>
      <c r="D73" s="15" t="s">
        <v>35</v>
      </c>
      <c r="E73" s="76">
        <v>1.5</v>
      </c>
      <c r="F73" s="77">
        <f t="shared" ref="F73:F113" si="1">E73/$E$119</f>
        <v>1.4999999999999999E-2</v>
      </c>
      <c r="G73" s="78">
        <v>1.5</v>
      </c>
      <c r="H73" s="23">
        <v>1.5</v>
      </c>
      <c r="I73" s="23">
        <v>1.5</v>
      </c>
      <c r="J73" s="23"/>
      <c r="K73" s="23"/>
      <c r="L73" s="23"/>
      <c r="M73" s="23">
        <v>1.5</v>
      </c>
      <c r="N73" s="23">
        <v>1.5</v>
      </c>
      <c r="O73" s="22"/>
      <c r="P73" s="22"/>
      <c r="Q73" s="22">
        <v>1.5</v>
      </c>
    </row>
    <row r="74" spans="1:17" ht="30" customHeight="1" x14ac:dyDescent="0.25">
      <c r="A74" s="26">
        <v>49</v>
      </c>
      <c r="B74" s="45">
        <v>2</v>
      </c>
      <c r="C74" s="6"/>
      <c r="D74" s="15" t="s">
        <v>160</v>
      </c>
      <c r="E74" s="76">
        <v>1.5</v>
      </c>
      <c r="F74" s="77">
        <f t="shared" si="1"/>
        <v>1.4999999999999999E-2</v>
      </c>
      <c r="G74" s="78"/>
      <c r="H74" s="23">
        <v>1.5</v>
      </c>
      <c r="I74" s="23"/>
      <c r="J74" s="23"/>
      <c r="K74" s="23"/>
      <c r="L74" s="23"/>
      <c r="M74" s="23"/>
      <c r="N74" s="23">
        <v>1.5</v>
      </c>
      <c r="O74" s="22"/>
      <c r="P74" s="22"/>
      <c r="Q74" s="22"/>
    </row>
    <row r="75" spans="1:17" ht="27" customHeight="1" x14ac:dyDescent="0.25">
      <c r="A75" s="26">
        <v>50</v>
      </c>
      <c r="B75" s="45">
        <v>3</v>
      </c>
      <c r="C75" s="6"/>
      <c r="D75" s="15" t="s">
        <v>36</v>
      </c>
      <c r="E75" s="76">
        <v>1.5</v>
      </c>
      <c r="F75" s="77">
        <f t="shared" si="1"/>
        <v>1.4999999999999999E-2</v>
      </c>
      <c r="G75" s="78">
        <v>1.5</v>
      </c>
      <c r="H75" s="23">
        <v>1.5</v>
      </c>
      <c r="I75" s="23">
        <v>1.5</v>
      </c>
      <c r="J75" s="23"/>
      <c r="K75" s="23"/>
      <c r="L75" s="23"/>
      <c r="M75" s="23">
        <v>1.5</v>
      </c>
      <c r="N75" s="23">
        <v>1.5</v>
      </c>
      <c r="O75" s="22">
        <v>1.5</v>
      </c>
      <c r="P75" s="22">
        <v>1.5</v>
      </c>
      <c r="Q75" s="22"/>
    </row>
    <row r="76" spans="1:17" ht="28.95" customHeight="1" x14ac:dyDescent="0.25">
      <c r="A76" s="26">
        <v>51</v>
      </c>
      <c r="B76" s="45">
        <v>4</v>
      </c>
      <c r="C76" s="6"/>
      <c r="D76" s="15" t="s">
        <v>155</v>
      </c>
      <c r="E76" s="76">
        <v>1.5</v>
      </c>
      <c r="F76" s="77">
        <f t="shared" si="1"/>
        <v>1.4999999999999999E-2</v>
      </c>
      <c r="G76" s="78"/>
      <c r="H76" s="23">
        <v>1.5</v>
      </c>
      <c r="I76" s="23">
        <v>1.5</v>
      </c>
      <c r="J76" s="23"/>
      <c r="K76" s="23"/>
      <c r="L76" s="23"/>
      <c r="M76" s="23"/>
      <c r="N76" s="23"/>
      <c r="O76" s="22"/>
      <c r="P76" s="22">
        <v>1.5</v>
      </c>
      <c r="Q76" s="22"/>
    </row>
    <row r="77" spans="1:17" ht="28.95" customHeight="1" x14ac:dyDescent="0.25">
      <c r="A77" s="26">
        <v>52</v>
      </c>
      <c r="B77" s="45">
        <v>5</v>
      </c>
      <c r="C77" s="6"/>
      <c r="D77" s="15" t="s">
        <v>37</v>
      </c>
      <c r="E77" s="76">
        <v>1.5</v>
      </c>
      <c r="F77" s="77">
        <f t="shared" si="1"/>
        <v>1.4999999999999999E-2</v>
      </c>
      <c r="G77" s="78"/>
      <c r="H77" s="23">
        <v>1.5</v>
      </c>
      <c r="I77" s="23"/>
      <c r="J77" s="23"/>
      <c r="K77" s="23"/>
      <c r="L77" s="23"/>
      <c r="M77" s="23"/>
      <c r="N77" s="23"/>
      <c r="O77" s="22"/>
      <c r="P77" s="22">
        <v>1.5</v>
      </c>
      <c r="Q77" s="22">
        <v>1.5</v>
      </c>
    </row>
    <row r="78" spans="1:17" ht="28.95" customHeight="1" x14ac:dyDescent="0.25">
      <c r="A78" s="26">
        <v>53</v>
      </c>
      <c r="B78" s="45">
        <v>6</v>
      </c>
      <c r="C78" s="6"/>
      <c r="D78" s="15" t="s">
        <v>38</v>
      </c>
      <c r="E78" s="76">
        <v>2</v>
      </c>
      <c r="F78" s="77">
        <f t="shared" si="1"/>
        <v>0.02</v>
      </c>
      <c r="G78" s="78"/>
      <c r="H78" s="23">
        <v>2</v>
      </c>
      <c r="I78" s="23">
        <v>2</v>
      </c>
      <c r="J78" s="23"/>
      <c r="K78" s="23"/>
      <c r="L78" s="23"/>
      <c r="M78" s="23"/>
      <c r="N78" s="23"/>
      <c r="O78" s="22"/>
      <c r="P78" s="22"/>
      <c r="Q78" s="22"/>
    </row>
    <row r="79" spans="1:17" ht="28.95" customHeight="1" x14ac:dyDescent="0.25">
      <c r="A79" s="26">
        <v>54</v>
      </c>
      <c r="B79" s="45">
        <v>7</v>
      </c>
      <c r="C79" s="6"/>
      <c r="D79" s="15" t="s">
        <v>39</v>
      </c>
      <c r="E79" s="76">
        <v>1.5</v>
      </c>
      <c r="F79" s="77">
        <f t="shared" si="1"/>
        <v>1.4999999999999999E-2</v>
      </c>
      <c r="G79" s="78"/>
      <c r="H79" s="23">
        <v>1.5</v>
      </c>
      <c r="I79" s="23"/>
      <c r="J79" s="23"/>
      <c r="K79" s="23"/>
      <c r="L79" s="23"/>
      <c r="M79" s="23">
        <v>1.5</v>
      </c>
      <c r="N79" s="23">
        <v>1.5</v>
      </c>
      <c r="O79" s="22"/>
      <c r="P79" s="22">
        <v>1.5</v>
      </c>
      <c r="Q79" s="22">
        <v>1.5</v>
      </c>
    </row>
    <row r="80" spans="1:17" ht="28.95" customHeight="1" x14ac:dyDescent="0.25">
      <c r="A80" s="26">
        <v>55</v>
      </c>
      <c r="B80" s="45">
        <v>8</v>
      </c>
      <c r="C80" s="6"/>
      <c r="D80" s="15" t="s">
        <v>150</v>
      </c>
      <c r="E80" s="76">
        <v>1.5</v>
      </c>
      <c r="F80" s="77">
        <f t="shared" si="1"/>
        <v>1.4999999999999999E-2</v>
      </c>
      <c r="G80" s="78">
        <v>1.5</v>
      </c>
      <c r="H80" s="23">
        <v>1.5</v>
      </c>
      <c r="I80" s="23">
        <v>1.5</v>
      </c>
      <c r="J80" s="23"/>
      <c r="K80" s="23"/>
      <c r="L80" s="23"/>
      <c r="M80" s="23"/>
      <c r="N80" s="23"/>
      <c r="O80" s="22"/>
      <c r="P80" s="22">
        <v>1.5</v>
      </c>
      <c r="Q80" s="22">
        <v>1.5</v>
      </c>
    </row>
    <row r="81" spans="1:17" ht="28.95" customHeight="1" x14ac:dyDescent="0.25">
      <c r="A81" s="26">
        <v>56</v>
      </c>
      <c r="B81" s="45">
        <v>9</v>
      </c>
      <c r="C81" s="6"/>
      <c r="D81" s="15" t="s">
        <v>93</v>
      </c>
      <c r="E81" s="76">
        <v>1.5</v>
      </c>
      <c r="F81" s="77">
        <f t="shared" si="1"/>
        <v>1.4999999999999999E-2</v>
      </c>
      <c r="G81" s="78">
        <v>1.5</v>
      </c>
      <c r="H81" s="23"/>
      <c r="I81" s="23"/>
      <c r="J81" s="23"/>
      <c r="K81" s="23"/>
      <c r="L81" s="23"/>
      <c r="M81" s="23"/>
      <c r="N81" s="23"/>
      <c r="O81" s="22"/>
      <c r="P81" s="22"/>
      <c r="Q81" s="22">
        <v>1.5</v>
      </c>
    </row>
    <row r="82" spans="1:17" ht="28.95" customHeight="1" x14ac:dyDescent="0.25">
      <c r="A82" s="26">
        <v>57</v>
      </c>
      <c r="B82" s="45">
        <v>10</v>
      </c>
      <c r="C82" s="6"/>
      <c r="D82" s="15" t="s">
        <v>80</v>
      </c>
      <c r="E82" s="76">
        <v>2</v>
      </c>
      <c r="F82" s="77">
        <f t="shared" si="1"/>
        <v>0.02</v>
      </c>
      <c r="G82" s="78">
        <v>2</v>
      </c>
      <c r="H82" s="23"/>
      <c r="I82" s="23"/>
      <c r="J82" s="23"/>
      <c r="K82" s="23"/>
      <c r="L82" s="23"/>
      <c r="M82" s="23"/>
      <c r="N82" s="23">
        <v>2</v>
      </c>
      <c r="O82" s="22"/>
      <c r="P82" s="22"/>
      <c r="Q82" s="22">
        <v>2</v>
      </c>
    </row>
    <row r="83" spans="1:17" ht="28.95" customHeight="1" x14ac:dyDescent="0.25">
      <c r="A83" s="26">
        <v>58</v>
      </c>
      <c r="B83" s="45">
        <v>11</v>
      </c>
      <c r="C83" s="6"/>
      <c r="D83" s="15" t="s">
        <v>81</v>
      </c>
      <c r="E83" s="76">
        <v>2</v>
      </c>
      <c r="F83" s="77">
        <f t="shared" si="1"/>
        <v>0.02</v>
      </c>
      <c r="G83" s="78">
        <v>2</v>
      </c>
      <c r="H83" s="23"/>
      <c r="I83" s="23">
        <v>2</v>
      </c>
      <c r="J83" s="23"/>
      <c r="K83" s="23"/>
      <c r="L83" s="23"/>
      <c r="M83" s="23"/>
      <c r="N83" s="23">
        <v>2</v>
      </c>
      <c r="O83" s="22"/>
      <c r="P83" s="22"/>
      <c r="Q83" s="22"/>
    </row>
    <row r="84" spans="1:17" ht="28.95" customHeight="1" x14ac:dyDescent="0.25">
      <c r="A84" s="26">
        <v>59</v>
      </c>
      <c r="B84" s="45">
        <v>12</v>
      </c>
      <c r="C84" s="6"/>
      <c r="D84" s="15" t="s">
        <v>40</v>
      </c>
      <c r="E84" s="76">
        <v>1.25</v>
      </c>
      <c r="F84" s="77">
        <f t="shared" si="1"/>
        <v>1.2500000000000001E-2</v>
      </c>
      <c r="G84" s="41"/>
      <c r="H84" s="23"/>
      <c r="I84" s="23">
        <v>1.25</v>
      </c>
      <c r="J84" s="23"/>
      <c r="K84" s="23"/>
      <c r="L84" s="23"/>
      <c r="M84" s="23"/>
      <c r="N84" s="23"/>
      <c r="O84" s="22"/>
      <c r="P84" s="22"/>
      <c r="Q84" s="22">
        <v>1.25</v>
      </c>
    </row>
    <row r="85" spans="1:17" s="29" customFormat="1" ht="22.2" customHeight="1" x14ac:dyDescent="0.25">
      <c r="A85" s="171"/>
      <c r="B85" s="83" t="s">
        <v>41</v>
      </c>
      <c r="C85" s="271" t="s">
        <v>140</v>
      </c>
      <c r="D85" s="272"/>
      <c r="E85" s="104"/>
      <c r="F85" s="82"/>
      <c r="G85" s="82"/>
      <c r="H85" s="82"/>
      <c r="I85" s="98"/>
      <c r="J85" s="98"/>
      <c r="K85" s="98"/>
      <c r="L85" s="312"/>
      <c r="M85" s="312"/>
      <c r="N85" s="98"/>
      <c r="O85" s="312"/>
      <c r="P85" s="312"/>
      <c r="Q85" s="98"/>
    </row>
    <row r="86" spans="1:17" ht="22.95" customHeight="1" x14ac:dyDescent="0.25">
      <c r="A86" s="26">
        <v>60</v>
      </c>
      <c r="B86" s="45">
        <v>1</v>
      </c>
      <c r="C86" s="6"/>
      <c r="D86" s="15" t="s">
        <v>165</v>
      </c>
      <c r="E86" s="67">
        <v>1</v>
      </c>
      <c r="F86" s="65">
        <f t="shared" si="1"/>
        <v>0.01</v>
      </c>
      <c r="G86" s="93">
        <v>3</v>
      </c>
      <c r="H86" s="23"/>
      <c r="I86" s="23"/>
      <c r="J86" s="23"/>
      <c r="K86" s="23"/>
      <c r="L86" s="23"/>
      <c r="M86" s="23"/>
      <c r="N86" s="23">
        <v>1</v>
      </c>
      <c r="O86" s="22">
        <v>1</v>
      </c>
      <c r="P86" s="22">
        <v>1</v>
      </c>
      <c r="Q86" s="22"/>
    </row>
    <row r="87" spans="1:17" ht="29.25" customHeight="1" x14ac:dyDescent="0.25">
      <c r="A87" s="26">
        <v>61</v>
      </c>
      <c r="B87" s="45">
        <v>2</v>
      </c>
      <c r="C87" s="6"/>
      <c r="D87" s="15" t="s">
        <v>42</v>
      </c>
      <c r="E87" s="67">
        <v>1</v>
      </c>
      <c r="F87" s="65">
        <f t="shared" si="1"/>
        <v>0.01</v>
      </c>
      <c r="G87" s="41">
        <v>1.5</v>
      </c>
      <c r="H87" s="23"/>
      <c r="I87" s="23"/>
      <c r="J87" s="23"/>
      <c r="K87" s="23"/>
      <c r="L87" s="23"/>
      <c r="M87" s="23"/>
      <c r="N87" s="23"/>
      <c r="O87" s="22"/>
      <c r="P87" s="22"/>
      <c r="Q87" s="22">
        <v>1</v>
      </c>
    </row>
    <row r="88" spans="1:17" ht="22.95" customHeight="1" x14ac:dyDescent="0.25">
      <c r="B88" s="49" t="s">
        <v>142</v>
      </c>
      <c r="C88" s="269" t="s">
        <v>141</v>
      </c>
      <c r="D88" s="270"/>
      <c r="E88" s="103"/>
      <c r="F88" s="72"/>
      <c r="G88" s="72"/>
      <c r="H88" s="72"/>
      <c r="I88" s="97"/>
      <c r="J88" s="97"/>
      <c r="K88" s="97"/>
      <c r="L88" s="313"/>
      <c r="M88" s="313"/>
      <c r="N88" s="97"/>
      <c r="O88" s="313"/>
      <c r="P88" s="313"/>
      <c r="Q88" s="97"/>
    </row>
    <row r="89" spans="1:17" ht="24" customHeight="1" x14ac:dyDescent="0.25">
      <c r="A89" s="26">
        <v>62</v>
      </c>
      <c r="B89" s="45">
        <v>1</v>
      </c>
      <c r="C89" s="6"/>
      <c r="D89" s="15" t="s">
        <v>43</v>
      </c>
      <c r="E89" s="67">
        <v>1</v>
      </c>
      <c r="F89" s="65">
        <f t="shared" si="1"/>
        <v>0.01</v>
      </c>
      <c r="G89" s="41">
        <v>1</v>
      </c>
      <c r="H89" s="23">
        <v>1</v>
      </c>
      <c r="I89" s="23">
        <v>1</v>
      </c>
      <c r="J89" s="23"/>
      <c r="K89" s="23"/>
      <c r="L89" s="23"/>
      <c r="M89" s="23">
        <v>1</v>
      </c>
      <c r="N89" s="23"/>
      <c r="O89" s="22">
        <v>1</v>
      </c>
      <c r="P89" s="22"/>
      <c r="Q89" s="22"/>
    </row>
    <row r="90" spans="1:17" ht="24" customHeight="1" x14ac:dyDescent="0.25">
      <c r="A90" s="26">
        <v>63</v>
      </c>
      <c r="B90" s="45">
        <v>2</v>
      </c>
      <c r="C90" s="6"/>
      <c r="D90" s="15" t="s">
        <v>44</v>
      </c>
      <c r="E90" s="76">
        <v>1</v>
      </c>
      <c r="F90" s="77">
        <f t="shared" si="1"/>
        <v>0.01</v>
      </c>
      <c r="G90" s="78"/>
      <c r="H90" s="79"/>
      <c r="I90" s="79">
        <v>1</v>
      </c>
      <c r="J90" s="79"/>
      <c r="K90" s="79"/>
      <c r="L90" s="79"/>
      <c r="M90" s="79"/>
      <c r="N90" s="79"/>
      <c r="O90" s="80">
        <v>1</v>
      </c>
      <c r="P90" s="80"/>
      <c r="Q90" s="80"/>
    </row>
    <row r="91" spans="1:17" ht="24" customHeight="1" x14ac:dyDescent="0.25">
      <c r="A91" s="26">
        <v>64</v>
      </c>
      <c r="B91" s="45">
        <v>3</v>
      </c>
      <c r="C91" s="6"/>
      <c r="D91" s="15" t="s">
        <v>45</v>
      </c>
      <c r="E91" s="76">
        <v>2</v>
      </c>
      <c r="F91" s="77">
        <f t="shared" si="1"/>
        <v>0.02</v>
      </c>
      <c r="G91" s="78"/>
      <c r="H91" s="79"/>
      <c r="I91" s="79"/>
      <c r="J91" s="79"/>
      <c r="K91" s="79"/>
      <c r="L91" s="79"/>
      <c r="M91" s="79">
        <v>2</v>
      </c>
      <c r="N91" s="79">
        <v>2</v>
      </c>
      <c r="O91" s="80"/>
      <c r="P91" s="80">
        <v>2</v>
      </c>
      <c r="Q91" s="80">
        <v>2</v>
      </c>
    </row>
    <row r="92" spans="1:17" ht="24" customHeight="1" x14ac:dyDescent="0.25">
      <c r="A92" s="26">
        <v>65</v>
      </c>
      <c r="B92" s="45">
        <v>4</v>
      </c>
      <c r="C92" s="6"/>
      <c r="D92" s="15" t="s">
        <v>46</v>
      </c>
      <c r="E92" s="76">
        <v>1.25</v>
      </c>
      <c r="F92" s="77">
        <f t="shared" si="1"/>
        <v>1.2500000000000001E-2</v>
      </c>
      <c r="G92" s="78">
        <v>1.25</v>
      </c>
      <c r="H92" s="79"/>
      <c r="I92" s="79">
        <v>1.25</v>
      </c>
      <c r="J92" s="79"/>
      <c r="K92" s="79"/>
      <c r="L92" s="79">
        <v>1.25</v>
      </c>
      <c r="M92" s="79">
        <v>1.25</v>
      </c>
      <c r="N92" s="79"/>
      <c r="O92" s="80"/>
      <c r="P92" s="80"/>
      <c r="Q92" s="80">
        <v>1.25</v>
      </c>
    </row>
    <row r="93" spans="1:17" ht="24" customHeight="1" x14ac:dyDescent="0.25">
      <c r="A93" s="26">
        <v>66</v>
      </c>
      <c r="B93" s="45">
        <v>5</v>
      </c>
      <c r="C93" s="6"/>
      <c r="D93" s="15" t="s">
        <v>47</v>
      </c>
      <c r="E93" s="81">
        <v>1</v>
      </c>
      <c r="F93" s="77">
        <f t="shared" si="1"/>
        <v>0.01</v>
      </c>
      <c r="G93" s="41">
        <v>1</v>
      </c>
      <c r="H93" s="23">
        <v>1</v>
      </c>
      <c r="I93" s="23">
        <v>1</v>
      </c>
      <c r="J93" s="23"/>
      <c r="K93" s="23"/>
      <c r="L93" s="23"/>
      <c r="M93" s="23"/>
      <c r="N93" s="23"/>
      <c r="O93" s="22">
        <v>1</v>
      </c>
      <c r="P93" s="22"/>
      <c r="Q93" s="22"/>
    </row>
    <row r="94" spans="1:17" ht="24" customHeight="1" thickBot="1" x14ac:dyDescent="0.3">
      <c r="A94" s="26">
        <v>67</v>
      </c>
      <c r="B94" s="50">
        <v>6</v>
      </c>
      <c r="C94" s="7"/>
      <c r="D94" s="17" t="s">
        <v>48</v>
      </c>
      <c r="E94" s="130">
        <v>1.5</v>
      </c>
      <c r="F94" s="77">
        <f t="shared" si="1"/>
        <v>1.4999999999999999E-2</v>
      </c>
      <c r="G94" s="131">
        <v>1.5</v>
      </c>
      <c r="H94" s="132"/>
      <c r="I94" s="132">
        <v>1.5</v>
      </c>
      <c r="J94" s="132"/>
      <c r="K94" s="132"/>
      <c r="L94" s="132"/>
      <c r="M94" s="132"/>
      <c r="N94" s="132"/>
      <c r="O94" s="133">
        <v>1.5</v>
      </c>
      <c r="P94" s="133"/>
      <c r="Q94" s="133">
        <v>1.5</v>
      </c>
    </row>
    <row r="95" spans="1:17" s="29" customFormat="1" ht="25.95" hidden="1" customHeight="1" x14ac:dyDescent="0.25">
      <c r="A95" s="26">
        <v>68</v>
      </c>
      <c r="B95" s="40" t="s">
        <v>111</v>
      </c>
      <c r="C95" s="38"/>
      <c r="D95" s="38"/>
      <c r="E95" s="38"/>
      <c r="F95" s="61">
        <f t="shared" si="1"/>
        <v>0</v>
      </c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</row>
    <row r="96" spans="1:17" ht="19.95" hidden="1" customHeight="1" x14ac:dyDescent="0.25">
      <c r="A96" s="26">
        <v>69</v>
      </c>
      <c r="B96" s="52" t="s">
        <v>49</v>
      </c>
      <c r="C96" s="8" t="s">
        <v>50</v>
      </c>
      <c r="D96" s="58"/>
      <c r="E96" s="59"/>
      <c r="F96" s="61">
        <f t="shared" si="1"/>
        <v>0</v>
      </c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</row>
    <row r="97" spans="1:17" ht="27" hidden="1" customHeight="1" x14ac:dyDescent="0.25">
      <c r="A97" s="26">
        <v>70</v>
      </c>
      <c r="B97" s="45">
        <v>1</v>
      </c>
      <c r="C97" s="6"/>
      <c r="D97" s="15" t="s">
        <v>51</v>
      </c>
      <c r="E97" s="39"/>
      <c r="F97" s="61">
        <f t="shared" si="1"/>
        <v>0</v>
      </c>
      <c r="G97" s="41"/>
      <c r="H97" s="23"/>
      <c r="I97" s="23"/>
      <c r="J97" s="23"/>
      <c r="K97" s="23"/>
      <c r="L97" s="23"/>
      <c r="M97" s="23"/>
      <c r="N97" s="23"/>
      <c r="O97" s="22"/>
      <c r="P97" s="22"/>
      <c r="Q97" s="22"/>
    </row>
    <row r="98" spans="1:17" ht="27" hidden="1" customHeight="1" x14ac:dyDescent="0.25">
      <c r="A98" s="26">
        <v>71</v>
      </c>
      <c r="B98" s="45">
        <v>2</v>
      </c>
      <c r="C98" s="6"/>
      <c r="D98" s="15" t="s">
        <v>91</v>
      </c>
      <c r="E98" s="39"/>
      <c r="F98" s="61">
        <f t="shared" si="1"/>
        <v>0</v>
      </c>
      <c r="G98" s="41"/>
      <c r="H98" s="23"/>
      <c r="I98" s="23"/>
      <c r="J98" s="23"/>
      <c r="K98" s="23"/>
      <c r="L98" s="23"/>
      <c r="M98" s="23"/>
      <c r="N98" s="23"/>
      <c r="O98" s="22"/>
      <c r="P98" s="22"/>
      <c r="Q98" s="22"/>
    </row>
    <row r="99" spans="1:17" ht="22.2" hidden="1" customHeight="1" x14ac:dyDescent="0.25">
      <c r="A99" s="26">
        <v>72</v>
      </c>
      <c r="B99" s="53" t="s">
        <v>52</v>
      </c>
      <c r="C99" s="314" t="s">
        <v>145</v>
      </c>
      <c r="D99" s="315"/>
      <c r="E99" s="33"/>
      <c r="F99" s="61">
        <f t="shared" si="1"/>
        <v>0</v>
      </c>
      <c r="G99" s="316"/>
      <c r="H99" s="315"/>
      <c r="I99" s="96"/>
      <c r="J99" s="96"/>
      <c r="K99" s="96"/>
      <c r="L99" s="315"/>
      <c r="M99" s="315"/>
      <c r="N99" s="96"/>
      <c r="O99" s="315"/>
      <c r="P99" s="315"/>
      <c r="Q99" s="96"/>
    </row>
    <row r="100" spans="1:17" ht="37.200000000000003" hidden="1" customHeight="1" x14ac:dyDescent="0.25">
      <c r="A100" s="26">
        <v>73</v>
      </c>
      <c r="B100" s="45">
        <v>1</v>
      </c>
      <c r="C100" s="6"/>
      <c r="D100" s="15" t="s">
        <v>90</v>
      </c>
      <c r="E100" s="39"/>
      <c r="F100" s="61">
        <f t="shared" si="1"/>
        <v>0</v>
      </c>
      <c r="G100" s="41"/>
      <c r="H100" s="23"/>
      <c r="I100" s="23"/>
      <c r="J100" s="23"/>
      <c r="K100" s="23"/>
      <c r="L100" s="23"/>
      <c r="M100" s="23"/>
      <c r="N100" s="23"/>
      <c r="O100" s="22"/>
      <c r="P100" s="22"/>
      <c r="Q100" s="22"/>
    </row>
    <row r="101" spans="1:17" ht="27" hidden="1" customHeight="1" x14ac:dyDescent="0.25">
      <c r="A101" s="26">
        <v>74</v>
      </c>
      <c r="B101" s="45">
        <v>2</v>
      </c>
      <c r="C101" s="6"/>
      <c r="D101" s="15" t="s">
        <v>88</v>
      </c>
      <c r="E101" s="39"/>
      <c r="F101" s="61">
        <f t="shared" si="1"/>
        <v>0</v>
      </c>
      <c r="G101" s="41"/>
      <c r="H101" s="23"/>
      <c r="I101" s="23"/>
      <c r="J101" s="23"/>
      <c r="K101" s="23"/>
      <c r="L101" s="23"/>
      <c r="M101" s="23"/>
      <c r="N101" s="23"/>
      <c r="O101" s="22"/>
      <c r="P101" s="22"/>
      <c r="Q101" s="22"/>
    </row>
    <row r="102" spans="1:17" ht="27" hidden="1" customHeight="1" x14ac:dyDescent="0.25">
      <c r="A102" s="26">
        <v>75</v>
      </c>
      <c r="B102" s="45">
        <v>3</v>
      </c>
      <c r="C102" s="6"/>
      <c r="D102" s="15" t="s">
        <v>89</v>
      </c>
      <c r="E102" s="39"/>
      <c r="F102" s="61">
        <f t="shared" si="1"/>
        <v>0</v>
      </c>
      <c r="G102" s="41"/>
      <c r="H102" s="23"/>
      <c r="I102" s="23"/>
      <c r="J102" s="23"/>
      <c r="K102" s="23"/>
      <c r="L102" s="23"/>
      <c r="M102" s="23"/>
      <c r="N102" s="23"/>
      <c r="O102" s="22"/>
      <c r="P102" s="22"/>
      <c r="Q102" s="22"/>
    </row>
    <row r="103" spans="1:17" ht="34.200000000000003" hidden="1" customHeight="1" x14ac:dyDescent="0.25">
      <c r="A103" s="26">
        <v>76</v>
      </c>
      <c r="B103" s="45">
        <v>4</v>
      </c>
      <c r="C103" s="6"/>
      <c r="D103" s="15" t="s">
        <v>86</v>
      </c>
      <c r="E103" s="39"/>
      <c r="F103" s="61">
        <f t="shared" si="1"/>
        <v>0</v>
      </c>
      <c r="G103" s="41"/>
      <c r="H103" s="23"/>
      <c r="I103" s="23"/>
      <c r="J103" s="23"/>
      <c r="K103" s="23"/>
      <c r="L103" s="23"/>
      <c r="M103" s="23"/>
      <c r="N103" s="23"/>
      <c r="O103" s="22"/>
      <c r="P103" s="22"/>
      <c r="Q103" s="22"/>
    </row>
    <row r="104" spans="1:17" ht="36" hidden="1" customHeight="1" x14ac:dyDescent="0.25">
      <c r="A104" s="26">
        <v>77</v>
      </c>
      <c r="B104" s="45">
        <v>5</v>
      </c>
      <c r="C104" s="7"/>
      <c r="D104" s="17" t="s">
        <v>87</v>
      </c>
      <c r="E104" s="39"/>
      <c r="F104" s="61">
        <f t="shared" si="1"/>
        <v>0</v>
      </c>
      <c r="G104" s="41"/>
      <c r="H104" s="23"/>
      <c r="I104" s="23"/>
      <c r="J104" s="23"/>
      <c r="K104" s="23"/>
      <c r="L104" s="23"/>
      <c r="M104" s="23"/>
      <c r="N104" s="23"/>
      <c r="O104" s="22"/>
      <c r="P104" s="22"/>
      <c r="Q104" s="22"/>
    </row>
    <row r="105" spans="1:17" ht="22.2" hidden="1" customHeight="1" x14ac:dyDescent="0.25">
      <c r="A105" s="26">
        <v>78</v>
      </c>
      <c r="B105" s="54" t="s">
        <v>53</v>
      </c>
      <c r="C105" s="317" t="s">
        <v>54</v>
      </c>
      <c r="D105" s="318"/>
      <c r="E105" s="37"/>
      <c r="F105" s="61">
        <f t="shared" si="1"/>
        <v>0</v>
      </c>
      <c r="G105" s="317"/>
      <c r="H105" s="318"/>
      <c r="I105" s="95"/>
      <c r="J105" s="95"/>
      <c r="K105" s="95"/>
      <c r="L105" s="318"/>
      <c r="M105" s="318"/>
      <c r="N105" s="95"/>
      <c r="O105" s="318"/>
      <c r="P105" s="318"/>
      <c r="Q105" s="95"/>
    </row>
    <row r="106" spans="1:17" ht="39" hidden="1" customHeight="1" x14ac:dyDescent="0.25">
      <c r="A106" s="26">
        <v>79</v>
      </c>
      <c r="B106" s="45">
        <v>1</v>
      </c>
      <c r="C106" s="30"/>
      <c r="D106" s="31" t="s">
        <v>85</v>
      </c>
      <c r="E106" s="39"/>
      <c r="F106" s="61">
        <f t="shared" si="1"/>
        <v>0</v>
      </c>
      <c r="G106" s="42"/>
      <c r="H106" s="22"/>
      <c r="I106" s="22"/>
      <c r="J106" s="22"/>
      <c r="K106" s="22"/>
      <c r="L106" s="22"/>
      <c r="M106" s="22"/>
      <c r="N106" s="22"/>
      <c r="O106" s="22"/>
      <c r="P106" s="22"/>
      <c r="Q106" s="22"/>
    </row>
    <row r="107" spans="1:17" ht="37.200000000000003" hidden="1" customHeight="1" x14ac:dyDescent="0.25">
      <c r="A107" s="26">
        <v>80</v>
      </c>
      <c r="B107" s="45">
        <v>2</v>
      </c>
      <c r="C107" s="9"/>
      <c r="D107" s="18" t="s">
        <v>55</v>
      </c>
      <c r="E107" s="39"/>
      <c r="F107" s="61">
        <f t="shared" si="1"/>
        <v>0</v>
      </c>
      <c r="G107" s="42"/>
      <c r="H107" s="22"/>
      <c r="I107" s="22"/>
      <c r="J107" s="22"/>
      <c r="K107" s="22"/>
      <c r="L107" s="22"/>
      <c r="M107" s="22"/>
      <c r="N107" s="22"/>
      <c r="O107" s="22"/>
      <c r="P107" s="22"/>
      <c r="Q107" s="22"/>
    </row>
    <row r="108" spans="1:17" ht="28.2" hidden="1" customHeight="1" x14ac:dyDescent="0.25">
      <c r="A108" s="26">
        <v>81</v>
      </c>
      <c r="B108" s="45">
        <v>3</v>
      </c>
      <c r="C108" s="9"/>
      <c r="D108" s="18" t="s">
        <v>84</v>
      </c>
      <c r="E108" s="39"/>
      <c r="F108" s="61">
        <f t="shared" si="1"/>
        <v>0</v>
      </c>
      <c r="G108" s="42"/>
      <c r="H108" s="22"/>
      <c r="I108" s="22"/>
      <c r="J108" s="22"/>
      <c r="K108" s="22"/>
      <c r="L108" s="22"/>
      <c r="M108" s="22"/>
      <c r="N108" s="22"/>
      <c r="O108" s="22"/>
      <c r="P108" s="22"/>
      <c r="Q108" s="22"/>
    </row>
    <row r="109" spans="1:17" ht="28.2" hidden="1" customHeight="1" x14ac:dyDescent="0.25">
      <c r="A109" s="26">
        <v>82</v>
      </c>
      <c r="B109" s="43">
        <v>4</v>
      </c>
      <c r="C109" s="9"/>
      <c r="D109" s="18" t="s">
        <v>83</v>
      </c>
      <c r="E109" s="39"/>
      <c r="F109" s="61">
        <f t="shared" si="1"/>
        <v>0</v>
      </c>
      <c r="G109" s="42"/>
      <c r="H109" s="22"/>
      <c r="I109" s="22"/>
      <c r="J109" s="22"/>
      <c r="K109" s="22"/>
      <c r="L109" s="22"/>
      <c r="M109" s="22"/>
      <c r="N109" s="22"/>
      <c r="O109" s="22"/>
      <c r="P109" s="22"/>
      <c r="Q109" s="22"/>
    </row>
    <row r="110" spans="1:17" ht="19.2" hidden="1" customHeight="1" x14ac:dyDescent="0.25">
      <c r="A110" s="26">
        <v>83</v>
      </c>
      <c r="B110" s="53" t="s">
        <v>56</v>
      </c>
      <c r="C110" s="10" t="s">
        <v>57</v>
      </c>
      <c r="D110" s="19"/>
      <c r="E110" s="34"/>
      <c r="F110" s="61">
        <f t="shared" si="1"/>
        <v>0</v>
      </c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</row>
    <row r="111" spans="1:17" ht="34.200000000000003" hidden="1" customHeight="1" x14ac:dyDescent="0.25">
      <c r="A111" s="26">
        <v>84</v>
      </c>
      <c r="B111" s="45">
        <v>1</v>
      </c>
      <c r="C111" s="9"/>
      <c r="D111" s="18" t="s">
        <v>82</v>
      </c>
      <c r="E111" s="39"/>
      <c r="F111" s="61">
        <f t="shared" si="1"/>
        <v>0</v>
      </c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</row>
    <row r="112" spans="1:17" ht="28.95" hidden="1" customHeight="1" x14ac:dyDescent="0.25">
      <c r="A112" s="26">
        <v>85</v>
      </c>
      <c r="B112" s="55">
        <v>2</v>
      </c>
      <c r="C112" s="11"/>
      <c r="D112" s="20" t="s">
        <v>58</v>
      </c>
      <c r="E112" s="51"/>
      <c r="F112" s="74">
        <f t="shared" si="1"/>
        <v>0</v>
      </c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</row>
    <row r="113" spans="2:17" ht="15.6" thickBot="1" x14ac:dyDescent="0.3">
      <c r="D113" s="85" t="s">
        <v>153</v>
      </c>
      <c r="E113" s="86">
        <f>(E9+E10+E11+E14+E15+E16+E17+E19+E20+E22+E36+E37+E40+E41+E42+E43+E44+E45+E46+E55+E56+E61+E62+E63+E65+E67+E68+E73+E74+E75+E76+E77+E78+E79+E80+E81+E82+E83+E84+E90+E91+E92+E94)</f>
        <v>72</v>
      </c>
      <c r="F113" s="87">
        <f t="shared" si="1"/>
        <v>0.72</v>
      </c>
      <c r="G113" s="73">
        <f t="shared" ref="G113:Q113" si="2">(G9+G10+G11+G14+G15+G16+G17+G19+G20+G22+G36+G37+G40+G41+G42+G43+G44+G45+G46+G55+G56+G61+G62+G63+G65+G67+G68+G73+G74+G75+G76+G77+G78+G79+G80+G81+G82+G83+G84+G90+G91+G92+G94)</f>
        <v>29.75</v>
      </c>
      <c r="H113" s="73">
        <f t="shared" si="2"/>
        <v>36</v>
      </c>
      <c r="I113" s="73">
        <f t="shared" si="2"/>
        <v>46</v>
      </c>
      <c r="J113" s="73">
        <f t="shared" si="2"/>
        <v>3</v>
      </c>
      <c r="K113" s="73">
        <f t="shared" si="2"/>
        <v>0</v>
      </c>
      <c r="L113" s="73">
        <f t="shared" si="2"/>
        <v>2.75</v>
      </c>
      <c r="M113" s="73">
        <f t="shared" si="2"/>
        <v>16.75</v>
      </c>
      <c r="N113" s="73">
        <f t="shared" si="2"/>
        <v>26</v>
      </c>
      <c r="O113" s="73">
        <f t="shared" si="2"/>
        <v>10.5</v>
      </c>
      <c r="P113" s="73">
        <f t="shared" si="2"/>
        <v>20.5</v>
      </c>
      <c r="Q113" s="73">
        <f t="shared" si="2"/>
        <v>37.5</v>
      </c>
    </row>
    <row r="114" spans="2:17" x14ac:dyDescent="0.25">
      <c r="B114" s="26">
        <f>112-(6+26)</f>
        <v>80</v>
      </c>
      <c r="C114" s="1" t="s">
        <v>148</v>
      </c>
      <c r="G114" s="156"/>
      <c r="H114" s="156"/>
      <c r="I114" s="156"/>
      <c r="J114" s="168"/>
      <c r="K114" s="168"/>
      <c r="N114" s="156"/>
      <c r="Q114" s="156"/>
    </row>
    <row r="115" spans="2:17" x14ac:dyDescent="0.25">
      <c r="B115" s="26">
        <f>94-(6+21)</f>
        <v>67</v>
      </c>
      <c r="C115" s="1" t="s">
        <v>149</v>
      </c>
    </row>
    <row r="116" spans="2:17" x14ac:dyDescent="0.25">
      <c r="B116" s="73">
        <v>47</v>
      </c>
      <c r="C116" s="1" t="s">
        <v>157</v>
      </c>
    </row>
    <row r="119" spans="2:17" x14ac:dyDescent="0.25">
      <c r="D119" s="75" t="s">
        <v>154</v>
      </c>
      <c r="E119" s="36">
        <f>SUM(E7:E112)</f>
        <v>100</v>
      </c>
      <c r="F119" s="62">
        <f>SUM(F7:F112)</f>
        <v>1.0000000000000004</v>
      </c>
      <c r="G119" s="36">
        <f>SUM(G7:G112)</f>
        <v>39.75</v>
      </c>
      <c r="H119" s="36">
        <f t="shared" ref="H119:Q119" si="3">SUM(H7:H112)</f>
        <v>52.75</v>
      </c>
      <c r="I119" s="36">
        <f t="shared" si="3"/>
        <v>62.25</v>
      </c>
      <c r="J119" s="36">
        <f t="shared" si="3"/>
        <v>4.5</v>
      </c>
      <c r="K119" s="36">
        <f t="shared" si="3"/>
        <v>0</v>
      </c>
      <c r="L119" s="36">
        <f t="shared" si="3"/>
        <v>3.75</v>
      </c>
      <c r="M119" s="36">
        <f t="shared" si="3"/>
        <v>22.75</v>
      </c>
      <c r="N119" s="36">
        <f t="shared" si="3"/>
        <v>31.75</v>
      </c>
      <c r="O119" s="36">
        <f t="shared" si="3"/>
        <v>17.75</v>
      </c>
      <c r="P119" s="36">
        <f t="shared" si="3"/>
        <v>28.25</v>
      </c>
      <c r="Q119" s="36">
        <f t="shared" si="3"/>
        <v>46.5</v>
      </c>
    </row>
    <row r="124" spans="2:17" x14ac:dyDescent="0.25">
      <c r="M124" s="1" t="s">
        <v>205</v>
      </c>
    </row>
  </sheetData>
  <mergeCells count="68">
    <mergeCell ref="C99:D99"/>
    <mergeCell ref="G99:H99"/>
    <mergeCell ref="L99:M99"/>
    <mergeCell ref="O99:P99"/>
    <mergeCell ref="C105:D105"/>
    <mergeCell ref="G105:H105"/>
    <mergeCell ref="L105:M105"/>
    <mergeCell ref="O105:P105"/>
    <mergeCell ref="C85:D85"/>
    <mergeCell ref="L85:M85"/>
    <mergeCell ref="O85:P85"/>
    <mergeCell ref="C88:D88"/>
    <mergeCell ref="L88:M88"/>
    <mergeCell ref="O88:P88"/>
    <mergeCell ref="C71:D71"/>
    <mergeCell ref="L71:M71"/>
    <mergeCell ref="O71:P71"/>
    <mergeCell ref="C72:D72"/>
    <mergeCell ref="L72:M72"/>
    <mergeCell ref="O72:P72"/>
    <mergeCell ref="C60:D60"/>
    <mergeCell ref="L60:M60"/>
    <mergeCell ref="O60:P60"/>
    <mergeCell ref="C66:D66"/>
    <mergeCell ref="L66:M66"/>
    <mergeCell ref="O66:P66"/>
    <mergeCell ref="C54:D54"/>
    <mergeCell ref="L54:M54"/>
    <mergeCell ref="O54:P54"/>
    <mergeCell ref="C57:D57"/>
    <mergeCell ref="L57:M57"/>
    <mergeCell ref="O57:P57"/>
    <mergeCell ref="C39:D39"/>
    <mergeCell ref="L39:M39"/>
    <mergeCell ref="O39:P39"/>
    <mergeCell ref="C50:D50"/>
    <mergeCell ref="L50:M50"/>
    <mergeCell ref="O50:P50"/>
    <mergeCell ref="C34:D34"/>
    <mergeCell ref="L34:M34"/>
    <mergeCell ref="O34:P34"/>
    <mergeCell ref="C35:D35"/>
    <mergeCell ref="L35:M35"/>
    <mergeCell ref="O35:P35"/>
    <mergeCell ref="C30:D30"/>
    <mergeCell ref="L30:M30"/>
    <mergeCell ref="O30:P30"/>
    <mergeCell ref="C32:D32"/>
    <mergeCell ref="L32:M32"/>
    <mergeCell ref="O32:P32"/>
    <mergeCell ref="C18:D18"/>
    <mergeCell ref="L18:M18"/>
    <mergeCell ref="O18:P18"/>
    <mergeCell ref="C25:D25"/>
    <mergeCell ref="L25:M25"/>
    <mergeCell ref="O25:P25"/>
    <mergeCell ref="O3:Q3"/>
    <mergeCell ref="C5:D5"/>
    <mergeCell ref="C6:D6"/>
    <mergeCell ref="C13:D13"/>
    <mergeCell ref="L13:M13"/>
    <mergeCell ref="O13:P13"/>
    <mergeCell ref="L3:N3"/>
    <mergeCell ref="B3:B4"/>
    <mergeCell ref="D3:D4"/>
    <mergeCell ref="E3:F3"/>
    <mergeCell ref="G3:H3"/>
    <mergeCell ref="I3:K3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5CB82-E02C-9B47-83EC-21C861CF5E71}">
  <sheetPr>
    <pageSetUpPr fitToPage="1"/>
  </sheetPr>
  <dimension ref="A1:C50"/>
  <sheetViews>
    <sheetView tabSelected="1" zoomScale="131" workbookViewId="0">
      <selection activeCell="C44" sqref="C44"/>
    </sheetView>
  </sheetViews>
  <sheetFormatPr defaultColWidth="9" defaultRowHeight="15" x14ac:dyDescent="0.25"/>
  <cols>
    <col min="1" max="1" width="6.77734375" style="26" customWidth="1"/>
    <col min="2" max="2" width="14.44140625" style="1" customWidth="1"/>
    <col min="3" max="3" width="141" style="2" customWidth="1"/>
    <col min="4" max="16384" width="9" style="1"/>
  </cols>
  <sheetData>
    <row r="1" spans="1:3" ht="34.049999999999997" customHeight="1" x14ac:dyDescent="0.25">
      <c r="A1" s="138" t="s">
        <v>161</v>
      </c>
    </row>
    <row r="2" spans="1:3" s="3" customFormat="1" ht="45" customHeight="1" x14ac:dyDescent="0.25">
      <c r="A2" s="148" t="s">
        <v>201</v>
      </c>
      <c r="B2" s="29"/>
      <c r="C2" s="29"/>
    </row>
    <row r="3" spans="1:3" ht="33" customHeight="1" thickBot="1" x14ac:dyDescent="0.3">
      <c r="A3" s="157" t="s">
        <v>0</v>
      </c>
      <c r="B3" s="158" t="s">
        <v>1</v>
      </c>
      <c r="C3" s="159" t="s">
        <v>2</v>
      </c>
    </row>
    <row r="4" spans="1:3" s="29" customFormat="1" ht="31.05" customHeight="1" thickBot="1" x14ac:dyDescent="0.3">
      <c r="A4" s="150" t="s">
        <v>200</v>
      </c>
      <c r="B4" s="150"/>
      <c r="C4" s="150"/>
    </row>
    <row r="5" spans="1:3" ht="42" customHeight="1" x14ac:dyDescent="0.25">
      <c r="A5" s="45">
        <v>1</v>
      </c>
      <c r="B5" s="6"/>
      <c r="C5" s="89" t="s">
        <v>193</v>
      </c>
    </row>
    <row r="6" spans="1:3" ht="28.05" customHeight="1" x14ac:dyDescent="0.25">
      <c r="A6" s="45">
        <v>2</v>
      </c>
      <c r="B6" s="6"/>
      <c r="C6" s="89" t="s">
        <v>176</v>
      </c>
    </row>
    <row r="7" spans="1:3" ht="28.05" customHeight="1" x14ac:dyDescent="0.25">
      <c r="A7" s="45">
        <v>3</v>
      </c>
      <c r="B7" s="6"/>
      <c r="C7" s="89" t="s">
        <v>167</v>
      </c>
    </row>
    <row r="8" spans="1:3" ht="24" customHeight="1" x14ac:dyDescent="0.25">
      <c r="A8" s="45">
        <v>4</v>
      </c>
      <c r="B8" s="6"/>
      <c r="C8" s="89" t="s">
        <v>197</v>
      </c>
    </row>
    <row r="9" spans="1:3" ht="28.05" customHeight="1" x14ac:dyDescent="0.25">
      <c r="A9" s="45">
        <v>5</v>
      </c>
      <c r="B9" s="6"/>
      <c r="C9" s="89" t="s">
        <v>166</v>
      </c>
    </row>
    <row r="10" spans="1:3" ht="24" customHeight="1" x14ac:dyDescent="0.25">
      <c r="A10" s="45">
        <v>6</v>
      </c>
      <c r="B10" s="6"/>
      <c r="C10" s="89" t="s">
        <v>202</v>
      </c>
    </row>
    <row r="11" spans="1:3" ht="28.05" customHeight="1" x14ac:dyDescent="0.25">
      <c r="A11" s="45">
        <v>7</v>
      </c>
      <c r="B11" s="6"/>
      <c r="C11" s="89" t="s">
        <v>179</v>
      </c>
    </row>
    <row r="12" spans="1:3" ht="28.05" customHeight="1" x14ac:dyDescent="0.25">
      <c r="A12" s="45">
        <v>8</v>
      </c>
      <c r="B12" s="6"/>
      <c r="C12" s="89" t="s">
        <v>194</v>
      </c>
    </row>
    <row r="13" spans="1:3" s="88" customFormat="1" ht="28.05" customHeight="1" x14ac:dyDescent="0.25">
      <c r="A13" s="45">
        <v>9</v>
      </c>
      <c r="B13" s="149"/>
      <c r="C13" s="89" t="s">
        <v>175</v>
      </c>
    </row>
    <row r="14" spans="1:3" ht="30" customHeight="1" x14ac:dyDescent="0.25">
      <c r="A14" s="45">
        <v>10</v>
      </c>
      <c r="B14" s="6"/>
      <c r="C14" s="89" t="s">
        <v>192</v>
      </c>
    </row>
    <row r="15" spans="1:3" ht="28.05" customHeight="1" x14ac:dyDescent="0.25">
      <c r="A15" s="45">
        <v>11</v>
      </c>
      <c r="B15" s="6"/>
      <c r="C15" s="89" t="s">
        <v>196</v>
      </c>
    </row>
    <row r="16" spans="1:3" s="2" customFormat="1" ht="28.05" customHeight="1" x14ac:dyDescent="0.25">
      <c r="A16" s="45">
        <v>12</v>
      </c>
      <c r="B16" s="89"/>
      <c r="C16" s="89" t="s">
        <v>180</v>
      </c>
    </row>
    <row r="17" spans="1:3" ht="22.95" customHeight="1" x14ac:dyDescent="0.25">
      <c r="A17" s="45">
        <v>13</v>
      </c>
      <c r="B17" s="6"/>
      <c r="C17" s="89" t="s">
        <v>177</v>
      </c>
    </row>
    <row r="18" spans="1:3" s="29" customFormat="1" ht="27" customHeight="1" x14ac:dyDescent="0.25">
      <c r="A18" s="160" t="s">
        <v>181</v>
      </c>
      <c r="B18" s="151"/>
      <c r="C18" s="161"/>
    </row>
    <row r="19" spans="1:3" ht="21" customHeight="1" x14ac:dyDescent="0.25">
      <c r="A19" s="27"/>
      <c r="B19" s="277" t="s">
        <v>182</v>
      </c>
      <c r="C19" s="311"/>
    </row>
    <row r="20" spans="1:3" ht="30" customHeight="1" x14ac:dyDescent="0.25">
      <c r="A20" s="154">
        <v>14</v>
      </c>
      <c r="B20" s="6"/>
      <c r="C20" s="89" t="s">
        <v>168</v>
      </c>
    </row>
    <row r="21" spans="1:3" ht="22.95" customHeight="1" x14ac:dyDescent="0.25">
      <c r="A21" s="155"/>
      <c r="B21" s="277" t="s">
        <v>132</v>
      </c>
      <c r="C21" s="311"/>
    </row>
    <row r="22" spans="1:3" ht="32.25" customHeight="1" x14ac:dyDescent="0.25">
      <c r="A22" s="90">
        <v>15</v>
      </c>
      <c r="B22" s="6"/>
      <c r="C22" s="89" t="s">
        <v>183</v>
      </c>
    </row>
    <row r="23" spans="1:3" ht="30" customHeight="1" x14ac:dyDescent="0.25">
      <c r="A23" s="90">
        <v>16</v>
      </c>
      <c r="B23" s="6"/>
      <c r="C23" s="89" t="s">
        <v>184</v>
      </c>
    </row>
    <row r="24" spans="1:3" ht="30" customHeight="1" x14ac:dyDescent="0.25">
      <c r="A24" s="90">
        <v>17</v>
      </c>
      <c r="B24" s="6"/>
      <c r="C24" s="89" t="s">
        <v>204</v>
      </c>
    </row>
    <row r="25" spans="1:3" ht="30" customHeight="1" x14ac:dyDescent="0.25">
      <c r="A25" s="90">
        <v>18</v>
      </c>
      <c r="B25" s="6"/>
      <c r="C25" s="89" t="s">
        <v>185</v>
      </c>
    </row>
    <row r="26" spans="1:3" ht="30" customHeight="1" x14ac:dyDescent="0.25">
      <c r="A26" s="90">
        <v>19</v>
      </c>
      <c r="B26" s="6"/>
      <c r="C26" s="89" t="s">
        <v>169</v>
      </c>
    </row>
    <row r="27" spans="1:3" ht="30" customHeight="1" x14ac:dyDescent="0.25">
      <c r="A27" s="90">
        <v>20</v>
      </c>
      <c r="B27" s="6"/>
      <c r="C27" s="89" t="s">
        <v>178</v>
      </c>
    </row>
    <row r="28" spans="1:3" ht="34.950000000000003" customHeight="1" x14ac:dyDescent="0.25">
      <c r="A28" s="28"/>
      <c r="B28" s="277" t="s">
        <v>133</v>
      </c>
      <c r="C28" s="311"/>
    </row>
    <row r="29" spans="1:3" ht="31.05" customHeight="1" x14ac:dyDescent="0.25">
      <c r="A29" s="45">
        <v>21</v>
      </c>
      <c r="B29" s="6"/>
      <c r="C29" s="89" t="s">
        <v>203</v>
      </c>
    </row>
    <row r="30" spans="1:3" ht="31.05" customHeight="1" x14ac:dyDescent="0.25">
      <c r="A30" s="45">
        <v>22</v>
      </c>
      <c r="B30" s="6"/>
      <c r="C30" s="89" t="s">
        <v>171</v>
      </c>
    </row>
    <row r="31" spans="1:3" ht="31.05" customHeight="1" x14ac:dyDescent="0.25">
      <c r="A31" s="45">
        <v>23</v>
      </c>
      <c r="B31" s="6"/>
      <c r="C31" s="89" t="s">
        <v>186</v>
      </c>
    </row>
    <row r="32" spans="1:3" ht="28.05" customHeight="1" x14ac:dyDescent="0.25">
      <c r="A32" s="28"/>
      <c r="B32" s="277" t="s">
        <v>134</v>
      </c>
      <c r="C32" s="311"/>
    </row>
    <row r="33" spans="1:3" ht="28.2" customHeight="1" x14ac:dyDescent="0.25">
      <c r="A33" s="45">
        <v>24</v>
      </c>
      <c r="B33" s="6"/>
      <c r="C33" s="89" t="s">
        <v>170</v>
      </c>
    </row>
    <row r="34" spans="1:3" ht="28.95" customHeight="1" x14ac:dyDescent="0.25">
      <c r="A34" s="28"/>
      <c r="B34" s="278" t="s">
        <v>27</v>
      </c>
      <c r="C34" s="278"/>
    </row>
    <row r="35" spans="1:3" ht="33" customHeight="1" x14ac:dyDescent="0.25">
      <c r="A35" s="45">
        <v>25</v>
      </c>
      <c r="B35" s="6"/>
      <c r="C35" s="89" t="s">
        <v>172</v>
      </c>
    </row>
    <row r="36" spans="1:3" ht="30" customHeight="1" x14ac:dyDescent="0.25">
      <c r="A36" s="28"/>
      <c r="B36" s="277" t="s">
        <v>135</v>
      </c>
      <c r="C36" s="311"/>
    </row>
    <row r="37" spans="1:3" ht="31.05" customHeight="1" x14ac:dyDescent="0.25">
      <c r="A37" s="45">
        <v>26</v>
      </c>
      <c r="B37" s="6"/>
      <c r="C37" s="89" t="s">
        <v>173</v>
      </c>
    </row>
    <row r="38" spans="1:3" ht="31.05" customHeight="1" x14ac:dyDescent="0.25">
      <c r="A38" s="45">
        <v>27</v>
      </c>
      <c r="B38" s="6"/>
      <c r="C38" s="89" t="s">
        <v>174</v>
      </c>
    </row>
    <row r="39" spans="1:3" ht="34.950000000000003" customHeight="1" x14ac:dyDescent="0.25">
      <c r="A39" s="28"/>
      <c r="B39" s="277" t="s">
        <v>136</v>
      </c>
      <c r="C39" s="311"/>
    </row>
    <row r="40" spans="1:3" ht="31.95" customHeight="1" x14ac:dyDescent="0.25">
      <c r="A40" s="45">
        <v>28</v>
      </c>
      <c r="B40" s="6"/>
      <c r="C40" s="89" t="s">
        <v>195</v>
      </c>
    </row>
    <row r="41" spans="1:3" ht="34.049999999999997" customHeight="1" x14ac:dyDescent="0.25">
      <c r="A41" s="28"/>
      <c r="B41" s="101" t="s">
        <v>33</v>
      </c>
      <c r="C41" s="162"/>
    </row>
    <row r="42" spans="1:3" ht="28.95" customHeight="1" x14ac:dyDescent="0.25">
      <c r="A42" s="45">
        <v>29</v>
      </c>
      <c r="B42" s="6"/>
      <c r="C42" s="89" t="s">
        <v>199</v>
      </c>
    </row>
    <row r="43" spans="1:3" s="29" customFormat="1" ht="22.2" customHeight="1" x14ac:dyDescent="0.25">
      <c r="A43" s="163" t="s">
        <v>140</v>
      </c>
      <c r="B43" s="152"/>
      <c r="C43" s="164"/>
    </row>
    <row r="44" spans="1:3" ht="22.95" customHeight="1" x14ac:dyDescent="0.25">
      <c r="A44" s="45">
        <v>30</v>
      </c>
      <c r="B44" s="6"/>
      <c r="C44" s="89" t="s">
        <v>190</v>
      </c>
    </row>
    <row r="45" spans="1:3" ht="36" customHeight="1" x14ac:dyDescent="0.25">
      <c r="A45" s="45">
        <v>31</v>
      </c>
      <c r="B45" s="6"/>
      <c r="C45" s="89" t="s">
        <v>191</v>
      </c>
    </row>
    <row r="46" spans="1:3" ht="22.95" customHeight="1" x14ac:dyDescent="0.25">
      <c r="A46" s="165" t="s">
        <v>141</v>
      </c>
      <c r="B46" s="153"/>
      <c r="C46" s="166"/>
    </row>
    <row r="47" spans="1:3" ht="24" customHeight="1" x14ac:dyDescent="0.25">
      <c r="A47" s="45">
        <v>32</v>
      </c>
      <c r="B47" s="6"/>
      <c r="C47" s="89" t="s">
        <v>187</v>
      </c>
    </row>
    <row r="48" spans="1:3" ht="24" customHeight="1" x14ac:dyDescent="0.25">
      <c r="A48" s="45">
        <v>33</v>
      </c>
      <c r="B48" s="6"/>
      <c r="C48" s="89" t="s">
        <v>188</v>
      </c>
    </row>
    <row r="49" spans="1:3" ht="24" customHeight="1" x14ac:dyDescent="0.25">
      <c r="A49" s="45">
        <v>34</v>
      </c>
      <c r="B49" s="6"/>
      <c r="C49" s="89" t="s">
        <v>198</v>
      </c>
    </row>
    <row r="50" spans="1:3" ht="24" customHeight="1" x14ac:dyDescent="0.25">
      <c r="A50" s="167">
        <v>35</v>
      </c>
      <c r="B50" s="6"/>
      <c r="C50" s="89" t="s">
        <v>189</v>
      </c>
    </row>
  </sheetData>
  <mergeCells count="7">
    <mergeCell ref="B19:C19"/>
    <mergeCell ref="B36:C36"/>
    <mergeCell ref="B39:C39"/>
    <mergeCell ref="B32:C32"/>
    <mergeCell ref="B34:C34"/>
    <mergeCell ref="B21:C21"/>
    <mergeCell ref="B28:C28"/>
  </mergeCells>
  <pageMargins left="0.7" right="0.7" top="0.75" bottom="0.75" header="0.3" footer="0.3"/>
  <pageSetup paperSize="9" scale="91" fitToHeight="3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BtF 1, 4-5 oct 2021</vt:lpstr>
      <vt:lpstr>BtF 2</vt:lpstr>
      <vt:lpstr>checklist</vt:lpstr>
      <vt:lpstr>'BtF 1, 4-5 oct 2021'!Print_Area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Checklist</dc:title>
  <dc:creator>MacBook</dc:creator>
  <cp:lastModifiedBy>Fatlum Nurja</cp:lastModifiedBy>
  <cp:lastPrinted>2021-10-05T08:49:25Z</cp:lastPrinted>
  <dcterms:created xsi:type="dcterms:W3CDTF">2021-05-01T16:15:53Z</dcterms:created>
  <dcterms:modified xsi:type="dcterms:W3CDTF">2023-11-08T15:50:42Z</dcterms:modified>
</cp:coreProperties>
</file>